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235" activeTab="0"/>
  </bookViews>
  <sheets>
    <sheet name="wijzigingen beleid" sheetId="1" r:id="rId1"/>
    <sheet name="wijzigingen bedrijfsvoering" sheetId="2" r:id="rId2"/>
  </sheets>
  <definedNames>
    <definedName name="_xlnm.Print_Area" localSheetId="1">'wijzigingen bedrijfsvoering'!$A$1:$I$50</definedName>
  </definedNames>
  <calcPr fullCalcOnLoad="1"/>
</workbook>
</file>

<file path=xl/sharedStrings.xml><?xml version="1.0" encoding="utf-8"?>
<sst xmlns="http://schemas.openxmlformats.org/spreadsheetml/2006/main" count="151" uniqueCount="63">
  <si>
    <t>Deelbudgethouder:</t>
  </si>
  <si>
    <t xml:space="preserve">   </t>
  </si>
  <si>
    <t>Lasten</t>
  </si>
  <si>
    <t>Baten</t>
  </si>
  <si>
    <t>Bijdrage gemeenten in bedrijfsvoering</t>
  </si>
  <si>
    <t>begroting</t>
  </si>
  <si>
    <t>nieuwe raming</t>
  </si>
  <si>
    <t>wijziging</t>
  </si>
  <si>
    <t>lasten</t>
  </si>
  <si>
    <t>baten</t>
  </si>
  <si>
    <t>Wijziging</t>
  </si>
  <si>
    <t>Toelichting</t>
  </si>
  <si>
    <t>taak</t>
  </si>
  <si>
    <t>ecl</t>
  </si>
  <si>
    <t>Totaal mutaties</t>
  </si>
  <si>
    <t>Saldo kostenplaatsen</t>
  </si>
  <si>
    <t>69600000    Saldo Kostenplaatsen</t>
  </si>
  <si>
    <t>69800000    Algemene dekkingsmiddelen</t>
  </si>
  <si>
    <t>Uitkeringen Steenwijkerland</t>
  </si>
  <si>
    <t>Uitkeringen Westerveld</t>
  </si>
  <si>
    <t>Bijdrage Steenwijkerland</t>
  </si>
  <si>
    <t>Bijdrage Westerveld</t>
  </si>
  <si>
    <t>52002000   Personeelskosten</t>
  </si>
  <si>
    <t>Totalen wijziging</t>
  </si>
  <si>
    <t>Verhoging lasten</t>
  </si>
  <si>
    <t>Verhoging baten</t>
  </si>
  <si>
    <t>Per saldo toename budget:</t>
  </si>
  <si>
    <t>Inhuur personeel</t>
  </si>
  <si>
    <t>6.610.10.10    Inkomensdeel WWB</t>
  </si>
  <si>
    <t>Gedetacheerd personeel</t>
  </si>
  <si>
    <t>52001000   Algemene Kosten</t>
  </si>
  <si>
    <t>Het betreffende saldo is het gevolg van de mutaties in de bedrijfsvoering. Bij de apparaatskosten zit de onderbouwing van de diverse posten.</t>
  </si>
  <si>
    <t>52005000   ICT</t>
  </si>
  <si>
    <t>Licentiekosten/onderhoudskosten soft- en hardware</t>
  </si>
  <si>
    <t>Automatisering</t>
  </si>
  <si>
    <t>Doorbelasting kosten</t>
  </si>
  <si>
    <t>(zie kostenplaats Algemene Kosten)</t>
  </si>
  <si>
    <t>Opleidingen</t>
  </si>
  <si>
    <t>G. van Hofwegen</t>
  </si>
  <si>
    <t>Team Werk: quick scan en doorstroomgesprek</t>
  </si>
  <si>
    <t>Team Werk: diagnose bestaand bestand</t>
  </si>
  <si>
    <t>Team Werk: nieuwe instroom</t>
  </si>
  <si>
    <t xml:space="preserve">Team Werk: extra uitstroom </t>
  </si>
  <si>
    <t>Team Inkomen: consulenten, bezwaar- en beroep, balie</t>
  </si>
  <si>
    <t>Team Ondersteuning: ICT, infomatiemanagement, uitkeringsadministratie</t>
  </si>
  <si>
    <t>Uitvoeringskosten doelstelling uitstroom WSW (kosten worden 100% gedekt door gemeente Steenwijkerland)</t>
  </si>
  <si>
    <t>Doorbelasting naar gemeente Steenwijkerland betreffende de uitvoeringskosten doelstelling uitstroom WSW.</t>
  </si>
  <si>
    <t>Licentiekosten applicatie Werk Stap</t>
  </si>
  <si>
    <t>De gemeentelijke bijdragen dalen als gevolg van lagere uitkeringslasten door de extra uitstroom.</t>
  </si>
  <si>
    <t>Betreft saldo van alle mutaties in de apparaatskosten. Het saldo leidt tot hogere bijdragen van de gemeenten in de exploitatie.</t>
  </si>
  <si>
    <t>Begroting 2016 programmakosten, eerste wijziging</t>
  </si>
  <si>
    <t>Begroting 2016 Bedrijfsvoering, eerste wijziging</t>
  </si>
  <si>
    <t>Bijdrage gemeente Steenwijkerland</t>
  </si>
  <si>
    <t>Betreft bijdrage gemeente Steenwijkerland inzet werkgeversbenadring tbv doelstelling WSW</t>
  </si>
  <si>
    <t>Op basis van het Plan van Aanpak wordt een uitstroom van 200 cliënten uit het bestand gerealiseerd (1.030 op 31 december 2016. Dta betekent een daling van gemddeld 100 klanten over 2016. Uitgeggaan wordt van een verdeling van 75/25 over beide gemeenten.</t>
  </si>
  <si>
    <t>6.610.10.30 IOAW</t>
  </si>
  <si>
    <t>De gemeentelijke bijdragen stijgen als gevolg van hogere uitkeringslasten. Zie ook toelichting bij de lasten.</t>
  </si>
  <si>
    <t>De oorspronkelijke begoting 2016 gaat uit van een te laag klantenaantal WWB en IOAW/Z. Bijstelling op basis van de recente cijfers betekent een toename van 80 klanten WWB bij Steenwijkerland en een toename van 29 klanten bij Westerveld.</t>
  </si>
  <si>
    <t>Om de oorspronkelijke begroting 2016 aan te laten sluiten met de meest recente cijfers worden de aantallen aangepast. Het betekent een toename van twee klanten IOAW/Z bij Steenwijkerland en een toename van vier klanten IOAW/Z bij Westerveld.</t>
  </si>
  <si>
    <t>00000</t>
  </si>
  <si>
    <t>Stelpost bezuiniging</t>
  </si>
  <si>
    <t>De stelpost bezuiniging wordt door het bestuur als niet realistisch beschouwd. In het licht van het plan van aanpak, waarin extra geld ingezet wordt ter versterking van de bedrijfsvoering, is aframing van de stelpost noodzakelijk voor een realistisch beeld van de kosten van de bedrijfsvoering.</t>
  </si>
  <si>
    <t>Zie toelichting bij bedrijfsvoering. De hogere bijdrage wordt op basis van 75/25 verdeeld over de gemeenten.De bijdrage van de gemeente Westerveld stijgt met € 306.719 en de bijdrage van de gemeente Steenwijkerland stijgt met € 920.156.</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</si>
</sst>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0;\-0"/>
    <numFmt numFmtId="187" formatCode="&quot;Ja&quot;;&quot;Ja&quot;;&quot;Nee&quot;"/>
    <numFmt numFmtId="188" formatCode="&quot;Waar&quot;;&quot;Waar&quot;;&quot;Niet waar&quot;"/>
    <numFmt numFmtId="189" formatCode="&quot;Aan&quot;;&quot;Aan&quot;;&quot;Uit&quot;"/>
    <numFmt numFmtId="190" formatCode="[$€-2]\ #.##000_);[Red]\([$€-2]\ #.##000\)"/>
    <numFmt numFmtId="191" formatCode="#,##0.00_ ;\-#,##0.00\ "/>
  </numFmts>
  <fonts count="48">
    <font>
      <sz val="10"/>
      <name val="Arial"/>
      <family val="0"/>
    </font>
    <font>
      <b/>
      <sz val="10"/>
      <name val="Arial"/>
      <family val="0"/>
    </font>
    <font>
      <i/>
      <sz val="10"/>
      <name val="Arial"/>
      <family val="0"/>
    </font>
    <font>
      <b/>
      <i/>
      <sz val="10"/>
      <name val="Arial"/>
      <family val="0"/>
    </font>
    <font>
      <sz val="9"/>
      <color indexed="8"/>
      <name val="Arial"/>
      <family val="2"/>
    </font>
    <font>
      <b/>
      <sz val="14"/>
      <color indexed="8"/>
      <name val="Arial"/>
      <family val="2"/>
    </font>
    <font>
      <b/>
      <sz val="10"/>
      <color indexed="8"/>
      <name val="Arial"/>
      <family val="2"/>
    </font>
    <font>
      <sz val="8"/>
      <name val="Arial"/>
      <family val="2"/>
    </font>
    <font>
      <sz val="9"/>
      <name val="Arial"/>
      <family val="2"/>
    </font>
    <font>
      <b/>
      <sz val="9"/>
      <name val="Arial"/>
      <family val="2"/>
    </font>
    <font>
      <b/>
      <sz val="9"/>
      <color indexed="8"/>
      <name val="Arial"/>
      <family val="2"/>
    </font>
    <font>
      <b/>
      <sz val="14"/>
      <name val="Arial"/>
      <family val="2"/>
    </font>
    <font>
      <sz val="12"/>
      <name val="Palatino Linotype"/>
      <family val="1"/>
    </font>
    <font>
      <u val="single"/>
      <sz val="10"/>
      <color indexed="12"/>
      <name val="Arial"/>
      <family val="2"/>
    </font>
    <font>
      <u val="single"/>
      <sz val="10"/>
      <color indexed="20"/>
      <name val="Arial"/>
      <family val="2"/>
    </font>
    <font>
      <sz val="11"/>
      <color indexed="8"/>
      <name val="Calibri"/>
      <family val="2"/>
    </font>
    <font>
      <sz val="11"/>
      <color indexed="9"/>
      <name val="Calibri"/>
      <family val="2"/>
    </font>
    <font>
      <b/>
      <sz val="11"/>
      <color indexed="10"/>
      <name val="Calibri"/>
      <family val="2"/>
    </font>
    <font>
      <b/>
      <sz val="11"/>
      <color indexed="9"/>
      <name val="Calibri"/>
      <family val="2"/>
    </font>
    <font>
      <sz val="11"/>
      <color indexed="10"/>
      <name val="Calibri"/>
      <family val="2"/>
    </font>
    <font>
      <sz val="11"/>
      <color indexed="17"/>
      <name val="Calibri"/>
      <family val="2"/>
    </font>
    <font>
      <sz val="11"/>
      <color indexed="62"/>
      <name val="Calibri"/>
      <family val="2"/>
    </font>
    <font>
      <b/>
      <sz val="15"/>
      <color indexed="57"/>
      <name val="Calibri"/>
      <family val="2"/>
    </font>
    <font>
      <b/>
      <sz val="13"/>
      <color indexed="57"/>
      <name val="Calibri"/>
      <family val="2"/>
    </font>
    <font>
      <b/>
      <sz val="11"/>
      <color indexed="57"/>
      <name val="Calibri"/>
      <family val="2"/>
    </font>
    <font>
      <sz val="11"/>
      <color indexed="19"/>
      <name val="Calibri"/>
      <family val="2"/>
    </font>
    <font>
      <sz val="11"/>
      <color indexed="20"/>
      <name val="Calibri"/>
      <family val="2"/>
    </font>
    <font>
      <sz val="18"/>
      <color indexed="57"/>
      <name val="Calibri Light"/>
      <family val="2"/>
    </font>
    <font>
      <b/>
      <sz val="11"/>
      <color indexed="8"/>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8"/>
      <color theme="3"/>
      <name val="Calibri Light"/>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style="double"/>
    </border>
    <border>
      <left style="medium"/>
      <right>
        <color indexed="63"/>
      </right>
      <top style="medium"/>
      <bottom style="medium"/>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color indexed="63"/>
      </right>
      <top style="thin"/>
      <bottom>
        <color indexed="63"/>
      </bottom>
    </border>
    <border>
      <left style="thin">
        <color indexed="8"/>
      </left>
      <right style="thin">
        <color indexed="8"/>
      </right>
      <top>
        <color indexed="63"/>
      </top>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medium"/>
      <right style="medium"/>
      <top style="medium"/>
      <bottom style="medium"/>
    </border>
    <border>
      <left>
        <color indexed="63"/>
      </left>
      <right>
        <color indexed="63"/>
      </right>
      <top style="medium"/>
      <bottom>
        <color indexed="63"/>
      </bottom>
    </border>
    <border>
      <left>
        <color indexed="63"/>
      </left>
      <right>
        <color indexed="63"/>
      </right>
      <top style="medium"/>
      <bottom style="double"/>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style="thin"/>
      <bottom style="double"/>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medium"/>
    </border>
    <border>
      <left>
        <color indexed="63"/>
      </left>
      <right style="medium"/>
      <top>
        <color indexed="63"/>
      </top>
      <bottom style="medium"/>
    </border>
    <border>
      <left style="thin"/>
      <right style="thin">
        <color indexed="8"/>
      </right>
      <top style="thin"/>
      <bottom style="thin"/>
    </border>
    <border>
      <left style="thin">
        <color indexed="8"/>
      </left>
      <right style="thin">
        <color indexed="8"/>
      </right>
      <top style="thin"/>
      <bottom style="thin"/>
    </border>
    <border>
      <left style="thin">
        <color indexed="8"/>
      </left>
      <right>
        <color indexed="63"/>
      </right>
      <top style="thin"/>
      <bottom style="thin"/>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0" borderId="3" applyNumberFormat="0" applyFill="0" applyAlignment="0" applyProtection="0"/>
    <xf numFmtId="0" fontId="14" fillId="0" borderId="0" applyNumberFormat="0" applyFill="0" applyBorder="0" applyAlignment="0" applyProtection="0"/>
    <xf numFmtId="0" fontId="36" fillId="28" borderId="0" applyNumberFormat="0" applyBorder="0" applyAlignment="0" applyProtection="0"/>
    <xf numFmtId="0" fontId="13" fillId="0" borderId="0" applyNumberFormat="0" applyFill="0" applyBorder="0" applyAlignment="0" applyProtection="0"/>
    <xf numFmtId="0" fontId="37"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0" fillId="31" borderId="7" applyNumberFormat="0" applyFont="0" applyAlignment="0" applyProtection="0"/>
    <xf numFmtId="0" fontId="42" fillId="32"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6" borderId="9" applyNumberFormat="0" applyAlignment="0" applyProtection="0"/>
    <xf numFmtId="185" fontId="0" fillId="0" borderId="0" applyFont="0" applyFill="0" applyBorder="0" applyAlignment="0" applyProtection="0"/>
    <xf numFmtId="184"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cellStyleXfs>
  <cellXfs count="180">
    <xf numFmtId="0" fontId="0" fillId="0" borderId="0" xfId="0" applyAlignment="1">
      <alignment/>
    </xf>
    <xf numFmtId="0" fontId="5" fillId="33" borderId="0" xfId="0" applyFont="1" applyFill="1" applyAlignment="1" applyProtection="1">
      <alignment horizontal="center" vertical="top"/>
      <protection locked="0"/>
    </xf>
    <xf numFmtId="0" fontId="6" fillId="33" borderId="0" xfId="0" applyFont="1" applyFill="1" applyAlignment="1" applyProtection="1">
      <alignment horizontal="left" vertical="top"/>
      <protection locked="0"/>
    </xf>
    <xf numFmtId="186" fontId="6" fillId="33" borderId="0" xfId="0" applyNumberFormat="1" applyFont="1" applyFill="1" applyAlignment="1" applyProtection="1">
      <alignment horizontal="right" vertical="top"/>
      <protection locked="0"/>
    </xf>
    <xf numFmtId="0" fontId="4" fillId="0" borderId="0" xfId="0" applyFont="1" applyFill="1" applyBorder="1" applyAlignment="1" applyProtection="1">
      <alignment horizontal="left" vertical="top"/>
      <protection locked="0"/>
    </xf>
    <xf numFmtId="39" fontId="4" fillId="0" borderId="0" xfId="0" applyNumberFormat="1" applyFont="1" applyFill="1" applyBorder="1" applyAlignment="1" applyProtection="1">
      <alignment horizontal="right" vertical="top"/>
      <protection locked="0"/>
    </xf>
    <xf numFmtId="0" fontId="5" fillId="0" borderId="0" xfId="0" applyFont="1" applyFill="1" applyAlignment="1" applyProtection="1">
      <alignment horizontal="center" vertical="top"/>
      <protection locked="0"/>
    </xf>
    <xf numFmtId="186" fontId="6" fillId="0" borderId="0" xfId="0" applyNumberFormat="1" applyFont="1" applyFill="1" applyAlignment="1" applyProtection="1">
      <alignment horizontal="right" vertical="top"/>
      <protection locked="0"/>
    </xf>
    <xf numFmtId="0" fontId="6" fillId="0" borderId="0" xfId="0" applyFont="1" applyFill="1" applyAlignment="1" applyProtection="1">
      <alignment horizontal="left" vertical="top"/>
      <protection locked="0"/>
    </xf>
    <xf numFmtId="0" fontId="0" fillId="0" borderId="0" xfId="0" applyFill="1" applyAlignment="1">
      <alignment/>
    </xf>
    <xf numFmtId="0" fontId="0" fillId="0" borderId="0" xfId="0" applyAlignment="1">
      <alignment horizontal="left" vertical="top" wrapText="1"/>
    </xf>
    <xf numFmtId="0" fontId="0" fillId="34" borderId="10" xfId="0" applyFill="1" applyBorder="1" applyAlignment="1">
      <alignment horizontal="left" vertical="top" wrapText="1"/>
    </xf>
    <xf numFmtId="0" fontId="1" fillId="34" borderId="11" xfId="0" applyFont="1" applyFill="1" applyBorder="1" applyAlignment="1">
      <alignment horizontal="left" vertical="top" wrapText="1"/>
    </xf>
    <xf numFmtId="39" fontId="0" fillId="0" borderId="0" xfId="0" applyNumberFormat="1" applyAlignment="1">
      <alignment vertical="top"/>
    </xf>
    <xf numFmtId="39" fontId="0" fillId="34" borderId="12" xfId="0" applyNumberFormat="1" applyFill="1" applyBorder="1" applyAlignment="1">
      <alignment vertical="top"/>
    </xf>
    <xf numFmtId="39" fontId="1" fillId="34" borderId="13" xfId="0" applyNumberFormat="1" applyFont="1" applyFill="1" applyBorder="1" applyAlignment="1">
      <alignment vertical="top"/>
    </xf>
    <xf numFmtId="0" fontId="8" fillId="0" borderId="0" xfId="0" applyFont="1" applyAlignment="1">
      <alignment/>
    </xf>
    <xf numFmtId="0" fontId="9" fillId="34" borderId="14" xfId="0" applyFont="1" applyFill="1" applyBorder="1" applyAlignment="1">
      <alignment/>
    </xf>
    <xf numFmtId="0" fontId="10" fillId="35" borderId="15" xfId="0" applyFont="1" applyFill="1" applyBorder="1" applyAlignment="1" applyProtection="1">
      <alignment horizontal="left" vertical="top"/>
      <protection locked="0"/>
    </xf>
    <xf numFmtId="0" fontId="5" fillId="35" borderId="0" xfId="0" applyFont="1" applyFill="1" applyAlignment="1" applyProtection="1">
      <alignment horizontal="center" vertical="top"/>
      <protection locked="0"/>
    </xf>
    <xf numFmtId="0" fontId="0" fillId="34" borderId="16" xfId="0" applyFill="1" applyBorder="1" applyAlignment="1">
      <alignment/>
    </xf>
    <xf numFmtId="0" fontId="11" fillId="34" borderId="16" xfId="0" applyFont="1" applyFill="1" applyBorder="1" applyAlignment="1">
      <alignment/>
    </xf>
    <xf numFmtId="0" fontId="8" fillId="34" borderId="16" xfId="0" applyFont="1" applyFill="1" applyBorder="1" applyAlignment="1">
      <alignment/>
    </xf>
    <xf numFmtId="39" fontId="0" fillId="34" borderId="16" xfId="0" applyNumberFormat="1" applyFill="1" applyBorder="1" applyAlignment="1">
      <alignment vertical="top"/>
    </xf>
    <xf numFmtId="0" fontId="0" fillId="34" borderId="17" xfId="0" applyFill="1" applyBorder="1" applyAlignment="1">
      <alignment horizontal="left" vertical="top" wrapText="1"/>
    </xf>
    <xf numFmtId="0" fontId="0" fillId="0" borderId="0" xfId="0" applyFill="1" applyBorder="1" applyAlignment="1">
      <alignment/>
    </xf>
    <xf numFmtId="0" fontId="11" fillId="0" borderId="0" xfId="0" applyFont="1" applyFill="1" applyBorder="1" applyAlignment="1">
      <alignment/>
    </xf>
    <xf numFmtId="0" fontId="8" fillId="0" borderId="0" xfId="0" applyFont="1" applyFill="1" applyBorder="1" applyAlignment="1">
      <alignment/>
    </xf>
    <xf numFmtId="39" fontId="0" fillId="0" borderId="0" xfId="0" applyNumberFormat="1" applyFill="1" applyBorder="1" applyAlignment="1">
      <alignment vertical="top"/>
    </xf>
    <xf numFmtId="0" fontId="0" fillId="0" borderId="0" xfId="0" applyFill="1" applyBorder="1" applyAlignment="1">
      <alignment horizontal="left" vertical="top" wrapText="1"/>
    </xf>
    <xf numFmtId="0" fontId="6" fillId="33" borderId="18" xfId="0" applyFont="1" applyFill="1" applyBorder="1" applyAlignment="1" applyProtection="1">
      <alignment horizontal="left" vertical="top"/>
      <protection locked="0"/>
    </xf>
    <xf numFmtId="0" fontId="6" fillId="0" borderId="18" xfId="0" applyFont="1" applyFill="1" applyBorder="1" applyAlignment="1" applyProtection="1">
      <alignment horizontal="left" vertical="top"/>
      <protection locked="0"/>
    </xf>
    <xf numFmtId="0" fontId="5" fillId="35" borderId="0" xfId="0" applyFont="1" applyFill="1" applyAlignment="1" applyProtection="1">
      <alignment horizontal="left" vertical="top"/>
      <protection locked="0"/>
    </xf>
    <xf numFmtId="1" fontId="0" fillId="34" borderId="16" xfId="0" applyNumberFormat="1" applyFill="1" applyBorder="1" applyAlignment="1">
      <alignment/>
    </xf>
    <xf numFmtId="1" fontId="0" fillId="0" borderId="0" xfId="0" applyNumberFormat="1" applyFill="1" applyBorder="1" applyAlignment="1">
      <alignment/>
    </xf>
    <xf numFmtId="1" fontId="0" fillId="33" borderId="0" xfId="0" applyNumberFormat="1" applyFill="1" applyAlignment="1" applyProtection="1">
      <alignment vertical="top"/>
      <protection locked="0"/>
    </xf>
    <xf numFmtId="1" fontId="4" fillId="0" borderId="0" xfId="0" applyNumberFormat="1" applyFont="1" applyFill="1" applyBorder="1" applyAlignment="1" applyProtection="1">
      <alignment horizontal="left" vertical="top"/>
      <protection locked="0"/>
    </xf>
    <xf numFmtId="1" fontId="6" fillId="33" borderId="0" xfId="0" applyNumberFormat="1" applyFont="1" applyFill="1" applyAlignment="1" applyProtection="1">
      <alignment vertical="top"/>
      <protection locked="0"/>
    </xf>
    <xf numFmtId="1" fontId="6" fillId="33" borderId="18" xfId="0" applyNumberFormat="1" applyFont="1" applyFill="1" applyBorder="1" applyAlignment="1" applyProtection="1">
      <alignment horizontal="left" vertical="top"/>
      <protection locked="0"/>
    </xf>
    <xf numFmtId="1" fontId="12" fillId="0" borderId="0" xfId="0" applyNumberFormat="1" applyFont="1" applyFill="1" applyAlignment="1">
      <alignment/>
    </xf>
    <xf numFmtId="1" fontId="0" fillId="0" borderId="0" xfId="0" applyNumberFormat="1" applyAlignment="1">
      <alignment/>
    </xf>
    <xf numFmtId="39" fontId="4" fillId="0" borderId="10" xfId="0" applyNumberFormat="1" applyFont="1" applyFill="1" applyBorder="1" applyAlignment="1" applyProtection="1">
      <alignment vertical="top" wrapText="1"/>
      <protection locked="0"/>
    </xf>
    <xf numFmtId="0" fontId="0" fillId="0" borderId="0" xfId="0" applyAlignment="1">
      <alignment vertical="top" wrapText="1"/>
    </xf>
    <xf numFmtId="39" fontId="8" fillId="0" borderId="0" xfId="0" applyNumberFormat="1" applyFont="1" applyAlignment="1">
      <alignment vertical="top" wrapText="1"/>
    </xf>
    <xf numFmtId="0" fontId="5" fillId="0" borderId="0" xfId="0" applyFont="1" applyFill="1" applyAlignment="1" applyProtection="1">
      <alignment horizontal="left" vertical="top"/>
      <protection locked="0"/>
    </xf>
    <xf numFmtId="0" fontId="8" fillId="0" borderId="0" xfId="0" applyFont="1" applyFill="1" applyAlignment="1">
      <alignment/>
    </xf>
    <xf numFmtId="39" fontId="4" fillId="0" borderId="19" xfId="0" applyNumberFormat="1" applyFont="1" applyFill="1" applyBorder="1" applyAlignment="1" applyProtection="1">
      <alignment vertical="top" wrapText="1"/>
      <protection locked="0"/>
    </xf>
    <xf numFmtId="39" fontId="4" fillId="33" borderId="20" xfId="0" applyNumberFormat="1" applyFont="1" applyFill="1" applyBorder="1" applyAlignment="1" applyProtection="1">
      <alignment vertical="top" wrapText="1"/>
      <protection locked="0"/>
    </xf>
    <xf numFmtId="39" fontId="4" fillId="33" borderId="11" xfId="0" applyNumberFormat="1" applyFont="1" applyFill="1" applyBorder="1" applyAlignment="1" applyProtection="1">
      <alignment vertical="top" wrapText="1"/>
      <protection locked="0"/>
    </xf>
    <xf numFmtId="39" fontId="4" fillId="0" borderId="20" xfId="0" applyNumberFormat="1" applyFont="1" applyFill="1" applyBorder="1" applyAlignment="1" applyProtection="1">
      <alignment vertical="top" wrapText="1"/>
      <protection locked="0"/>
    </xf>
    <xf numFmtId="39" fontId="4" fillId="0" borderId="11" xfId="0" applyNumberFormat="1" applyFont="1" applyFill="1" applyBorder="1" applyAlignment="1" applyProtection="1">
      <alignment vertical="top" wrapText="1"/>
      <protection locked="0"/>
    </xf>
    <xf numFmtId="39" fontId="9" fillId="0" borderId="21" xfId="0" applyNumberFormat="1" applyFont="1" applyBorder="1" applyAlignment="1">
      <alignment/>
    </xf>
    <xf numFmtId="0" fontId="1" fillId="0" borderId="0" xfId="0" applyFont="1" applyAlignment="1">
      <alignment/>
    </xf>
    <xf numFmtId="39" fontId="4" fillId="33" borderId="0" xfId="0" applyNumberFormat="1" applyFont="1" applyFill="1" applyBorder="1" applyAlignment="1" applyProtection="1">
      <alignment vertical="top" wrapText="1"/>
      <protection locked="0"/>
    </xf>
    <xf numFmtId="39" fontId="4" fillId="0" borderId="0" xfId="0" applyNumberFormat="1" applyFont="1" applyFill="1" applyBorder="1" applyAlignment="1" applyProtection="1">
      <alignment vertical="top" wrapText="1"/>
      <protection locked="0"/>
    </xf>
    <xf numFmtId="39" fontId="4" fillId="0" borderId="18" xfId="0" applyNumberFormat="1" applyFont="1" applyFill="1" applyBorder="1" applyAlignment="1" applyProtection="1">
      <alignment vertical="top" wrapText="1"/>
      <protection locked="0"/>
    </xf>
    <xf numFmtId="0" fontId="0" fillId="34" borderId="22" xfId="0" applyFill="1" applyBorder="1" applyAlignment="1">
      <alignment/>
    </xf>
    <xf numFmtId="0" fontId="0" fillId="33" borderId="0" xfId="0" applyFill="1" applyAlignment="1" applyProtection="1">
      <alignment vertical="top"/>
      <protection locked="0"/>
    </xf>
    <xf numFmtId="0" fontId="6" fillId="33" borderId="0" xfId="0" applyFont="1" applyFill="1" applyAlignment="1" applyProtection="1">
      <alignment vertical="top"/>
      <protection locked="0"/>
    </xf>
    <xf numFmtId="0" fontId="4" fillId="33" borderId="23" xfId="0" applyFont="1" applyFill="1" applyBorder="1" applyAlignment="1" applyProtection="1">
      <alignment horizontal="left" vertical="top"/>
      <protection locked="0"/>
    </xf>
    <xf numFmtId="0" fontId="4" fillId="33" borderId="24" xfId="0" applyFont="1" applyFill="1" applyBorder="1" applyAlignment="1" applyProtection="1">
      <alignment horizontal="left" vertical="top"/>
      <protection locked="0"/>
    </xf>
    <xf numFmtId="39" fontId="4" fillId="33" borderId="25" xfId="0" applyNumberFormat="1" applyFont="1" applyFill="1" applyBorder="1" applyAlignment="1" applyProtection="1">
      <alignment horizontal="right" vertical="top"/>
      <protection locked="0"/>
    </xf>
    <xf numFmtId="39" fontId="4" fillId="0" borderId="10" xfId="0" applyNumberFormat="1" applyFont="1" applyFill="1" applyBorder="1" applyAlignment="1" applyProtection="1">
      <alignment horizontal="right" vertical="top"/>
      <protection locked="0"/>
    </xf>
    <xf numFmtId="39" fontId="8" fillId="0" borderId="0" xfId="0" applyNumberFormat="1" applyFont="1" applyAlignment="1">
      <alignment vertical="top"/>
    </xf>
    <xf numFmtId="0" fontId="0" fillId="0" borderId="0" xfId="0" applyAlignment="1">
      <alignment horizontal="left" wrapText="1"/>
    </xf>
    <xf numFmtId="0" fontId="4" fillId="33" borderId="26" xfId="0" applyFont="1" applyFill="1" applyBorder="1" applyAlignment="1" applyProtection="1">
      <alignment horizontal="left" vertical="top"/>
      <protection locked="0"/>
    </xf>
    <xf numFmtId="0" fontId="4" fillId="33" borderId="0" xfId="0" applyFont="1" applyFill="1" applyBorder="1" applyAlignment="1" applyProtection="1">
      <alignment horizontal="left" vertical="top"/>
      <protection locked="0"/>
    </xf>
    <xf numFmtId="39" fontId="4" fillId="33" borderId="0" xfId="0" applyNumberFormat="1" applyFont="1" applyFill="1" applyBorder="1" applyAlignment="1" applyProtection="1">
      <alignment horizontal="right" vertical="top"/>
      <protection locked="0"/>
    </xf>
    <xf numFmtId="0" fontId="4" fillId="33" borderId="27" xfId="0" applyFont="1" applyFill="1" applyBorder="1" applyAlignment="1" applyProtection="1">
      <alignment horizontal="left" vertical="top"/>
      <protection locked="0"/>
    </xf>
    <xf numFmtId="39" fontId="4" fillId="0" borderId="28" xfId="0" applyNumberFormat="1" applyFont="1" applyFill="1" applyBorder="1" applyAlignment="1" applyProtection="1">
      <alignment horizontal="right" vertical="top"/>
      <protection locked="0"/>
    </xf>
    <xf numFmtId="39" fontId="4" fillId="33" borderId="10" xfId="0" applyNumberFormat="1" applyFont="1" applyFill="1" applyBorder="1" applyAlignment="1" applyProtection="1">
      <alignment horizontal="right" vertical="top"/>
      <protection locked="0"/>
    </xf>
    <xf numFmtId="0" fontId="4" fillId="33" borderId="29" xfId="0" applyFont="1" applyFill="1" applyBorder="1" applyAlignment="1" applyProtection="1">
      <alignment horizontal="left" vertical="top"/>
      <protection locked="0"/>
    </xf>
    <xf numFmtId="39" fontId="4" fillId="33" borderId="29" xfId="0" applyNumberFormat="1" applyFont="1" applyFill="1" applyBorder="1" applyAlignment="1" applyProtection="1">
      <alignment horizontal="right" vertical="top"/>
      <protection locked="0"/>
    </xf>
    <xf numFmtId="39" fontId="4" fillId="0" borderId="30" xfId="0" applyNumberFormat="1" applyFont="1" applyFill="1" applyBorder="1" applyAlignment="1" applyProtection="1">
      <alignment horizontal="right" vertical="top"/>
      <protection locked="0"/>
    </xf>
    <xf numFmtId="39" fontId="4" fillId="33" borderId="11" xfId="0" applyNumberFormat="1" applyFont="1" applyFill="1" applyBorder="1" applyAlignment="1" applyProtection="1">
      <alignment horizontal="right" vertical="top"/>
      <protection locked="0"/>
    </xf>
    <xf numFmtId="0" fontId="6" fillId="33" borderId="31" xfId="0" applyFont="1" applyFill="1" applyBorder="1" applyAlignment="1" applyProtection="1">
      <alignment horizontal="left" vertical="top" wrapText="1"/>
      <protection locked="0"/>
    </xf>
    <xf numFmtId="39" fontId="4" fillId="33" borderId="31" xfId="0" applyNumberFormat="1" applyFont="1" applyFill="1" applyBorder="1" applyAlignment="1" applyProtection="1">
      <alignment horizontal="right" vertical="top"/>
      <protection locked="0"/>
    </xf>
    <xf numFmtId="0" fontId="6" fillId="33" borderId="0" xfId="0" applyFont="1" applyFill="1" applyBorder="1" applyAlignment="1" applyProtection="1">
      <alignment horizontal="left" vertical="top" wrapText="1"/>
      <protection locked="0"/>
    </xf>
    <xf numFmtId="0" fontId="1" fillId="34" borderId="32" xfId="0" applyFont="1" applyFill="1" applyBorder="1" applyAlignment="1">
      <alignment/>
    </xf>
    <xf numFmtId="0" fontId="0" fillId="34" borderId="33" xfId="0" applyFill="1" applyBorder="1" applyAlignment="1">
      <alignment/>
    </xf>
    <xf numFmtId="0" fontId="1" fillId="34" borderId="33" xfId="0" applyFont="1" applyFill="1" applyBorder="1" applyAlignment="1">
      <alignment horizontal="right"/>
    </xf>
    <xf numFmtId="39" fontId="10" fillId="35" borderId="34" xfId="0" applyNumberFormat="1" applyFont="1" applyFill="1" applyBorder="1" applyAlignment="1" applyProtection="1">
      <alignment horizontal="right" vertical="top"/>
      <protection locked="0"/>
    </xf>
    <xf numFmtId="39" fontId="0" fillId="34" borderId="35" xfId="0" applyNumberFormat="1" applyFill="1" applyBorder="1" applyAlignment="1">
      <alignment vertical="top"/>
    </xf>
    <xf numFmtId="0" fontId="0" fillId="34" borderId="36" xfId="0" applyFill="1" applyBorder="1" applyAlignment="1">
      <alignment/>
    </xf>
    <xf numFmtId="0" fontId="0" fillId="34" borderId="0" xfId="0" applyFill="1" applyBorder="1" applyAlignment="1">
      <alignment/>
    </xf>
    <xf numFmtId="0" fontId="1" fillId="34" borderId="0" xfId="0" applyFont="1" applyFill="1" applyBorder="1" applyAlignment="1">
      <alignment horizontal="right"/>
    </xf>
    <xf numFmtId="0" fontId="8" fillId="34" borderId="0" xfId="0" applyFont="1" applyFill="1" applyBorder="1" applyAlignment="1">
      <alignment/>
    </xf>
    <xf numFmtId="39" fontId="10" fillId="35" borderId="37" xfId="0" applyNumberFormat="1" applyFont="1" applyFill="1" applyBorder="1" applyAlignment="1" applyProtection="1">
      <alignment horizontal="right" vertical="top"/>
      <protection locked="0"/>
    </xf>
    <xf numFmtId="39" fontId="8" fillId="34" borderId="0" xfId="0" applyNumberFormat="1" applyFont="1" applyFill="1" applyBorder="1" applyAlignment="1">
      <alignment/>
    </xf>
    <xf numFmtId="39" fontId="0" fillId="34" borderId="38" xfId="0" applyNumberFormat="1" applyFill="1" applyBorder="1" applyAlignment="1">
      <alignment vertical="top"/>
    </xf>
    <xf numFmtId="0" fontId="0" fillId="34" borderId="39" xfId="0" applyFill="1" applyBorder="1" applyAlignment="1">
      <alignment/>
    </xf>
    <xf numFmtId="0" fontId="0" fillId="34" borderId="40" xfId="0" applyFill="1" applyBorder="1" applyAlignment="1">
      <alignment/>
    </xf>
    <xf numFmtId="0" fontId="1" fillId="34" borderId="40" xfId="0" applyFont="1" applyFill="1" applyBorder="1" applyAlignment="1">
      <alignment horizontal="right"/>
    </xf>
    <xf numFmtId="39" fontId="10" fillId="35" borderId="41" xfId="0" applyNumberFormat="1" applyFont="1" applyFill="1" applyBorder="1" applyAlignment="1" applyProtection="1">
      <alignment horizontal="right" vertical="top"/>
      <protection locked="0"/>
    </xf>
    <xf numFmtId="39" fontId="0" fillId="34" borderId="42" xfId="0" applyNumberFormat="1" applyFill="1" applyBorder="1" applyAlignment="1">
      <alignment vertical="top"/>
    </xf>
    <xf numFmtId="0" fontId="4" fillId="33" borderId="43" xfId="0" applyFont="1" applyFill="1" applyBorder="1" applyAlignment="1" applyProtection="1">
      <alignment horizontal="left" vertical="top"/>
      <protection locked="0"/>
    </xf>
    <xf numFmtId="0" fontId="4" fillId="33" borderId="44" xfId="0" applyFont="1" applyFill="1" applyBorder="1" applyAlignment="1" applyProtection="1">
      <alignment horizontal="left" vertical="top"/>
      <protection locked="0"/>
    </xf>
    <xf numFmtId="39" fontId="4" fillId="33" borderId="45" xfId="0" applyNumberFormat="1" applyFont="1" applyFill="1" applyBorder="1" applyAlignment="1" applyProtection="1">
      <alignment horizontal="right" vertical="top"/>
      <protection locked="0"/>
    </xf>
    <xf numFmtId="39" fontId="4" fillId="0" borderId="19" xfId="0" applyNumberFormat="1" applyFont="1" applyFill="1" applyBorder="1" applyAlignment="1" applyProtection="1">
      <alignment horizontal="right" vertical="top"/>
      <protection locked="0"/>
    </xf>
    <xf numFmtId="39" fontId="4" fillId="33" borderId="28" xfId="0" applyNumberFormat="1" applyFont="1" applyFill="1" applyBorder="1" applyAlignment="1" applyProtection="1">
      <alignment horizontal="right" vertical="top"/>
      <protection locked="0"/>
    </xf>
    <xf numFmtId="39" fontId="8" fillId="0" borderId="0" xfId="0" applyNumberFormat="1" applyFont="1" applyFill="1" applyBorder="1" applyAlignment="1">
      <alignment vertical="top"/>
    </xf>
    <xf numFmtId="1" fontId="8" fillId="0" borderId="10" xfId="0" applyNumberFormat="1" applyFont="1" applyFill="1" applyBorder="1" applyAlignment="1">
      <alignment vertical="top" wrapText="1"/>
    </xf>
    <xf numFmtId="3" fontId="8" fillId="0" borderId="10" xfId="0" applyNumberFormat="1" applyFont="1" applyFill="1" applyBorder="1" applyAlignment="1">
      <alignment vertical="top" wrapText="1"/>
    </xf>
    <xf numFmtId="1" fontId="8" fillId="0" borderId="11" xfId="0" applyNumberFormat="1" applyFont="1" applyFill="1" applyBorder="1" applyAlignment="1">
      <alignment vertical="top" wrapText="1"/>
    </xf>
    <xf numFmtId="3" fontId="8" fillId="0" borderId="11" xfId="0" applyNumberFormat="1" applyFont="1" applyFill="1" applyBorder="1" applyAlignment="1">
      <alignment vertical="top" wrapText="1"/>
    </xf>
    <xf numFmtId="1" fontId="8" fillId="0" borderId="0" xfId="0" applyNumberFormat="1" applyFont="1" applyFill="1" applyBorder="1" applyAlignment="1">
      <alignment vertical="top" wrapText="1"/>
    </xf>
    <xf numFmtId="3" fontId="8" fillId="0" borderId="0" xfId="0" applyNumberFormat="1" applyFont="1" applyFill="1" applyAlignment="1">
      <alignment vertical="top" wrapText="1"/>
    </xf>
    <xf numFmtId="1" fontId="10" fillId="33" borderId="18" xfId="0" applyNumberFormat="1" applyFont="1" applyFill="1" applyBorder="1" applyAlignment="1" applyProtection="1">
      <alignment horizontal="left" vertical="top"/>
      <protection locked="0"/>
    </xf>
    <xf numFmtId="0" fontId="10" fillId="33" borderId="18" xfId="0" applyFont="1" applyFill="1" applyBorder="1" applyAlignment="1" applyProtection="1">
      <alignment horizontal="left" vertical="top"/>
      <protection locked="0"/>
    </xf>
    <xf numFmtId="1" fontId="8" fillId="0" borderId="20" xfId="0" applyNumberFormat="1" applyFont="1" applyFill="1" applyBorder="1" applyAlignment="1">
      <alignment vertical="top" wrapText="1"/>
    </xf>
    <xf numFmtId="1" fontId="8" fillId="0" borderId="46" xfId="0" applyNumberFormat="1" applyFont="1" applyFill="1" applyBorder="1" applyAlignment="1">
      <alignment vertical="top" wrapText="1"/>
    </xf>
    <xf numFmtId="3" fontId="8" fillId="0" borderId="0" xfId="0" applyNumberFormat="1" applyFont="1" applyFill="1" applyBorder="1" applyAlignment="1">
      <alignment vertical="top" wrapText="1"/>
    </xf>
    <xf numFmtId="1" fontId="8" fillId="0" borderId="13" xfId="0" applyNumberFormat="1" applyFont="1" applyFill="1" applyBorder="1" applyAlignment="1">
      <alignment vertical="top" wrapText="1"/>
    </xf>
    <xf numFmtId="3" fontId="8" fillId="0" borderId="18" xfId="0" applyNumberFormat="1" applyFont="1" applyFill="1" applyBorder="1" applyAlignment="1">
      <alignment vertical="top" wrapText="1"/>
    </xf>
    <xf numFmtId="3" fontId="8" fillId="0" borderId="19" xfId="0" applyNumberFormat="1" applyFont="1" applyFill="1" applyBorder="1" applyAlignment="1">
      <alignment vertical="top" wrapText="1"/>
    </xf>
    <xf numFmtId="0" fontId="0" fillId="0" borderId="0" xfId="0" applyFill="1" applyAlignment="1">
      <alignment horizontal="left" vertical="top" wrapText="1"/>
    </xf>
    <xf numFmtId="0" fontId="0" fillId="36" borderId="0" xfId="0" applyFill="1" applyAlignment="1">
      <alignment horizontal="left" vertical="top" wrapText="1"/>
    </xf>
    <xf numFmtId="0" fontId="4" fillId="33" borderId="27" xfId="0" applyFont="1" applyFill="1" applyBorder="1" applyAlignment="1" applyProtection="1">
      <alignment horizontal="left" vertical="top" wrapText="1"/>
      <protection locked="0"/>
    </xf>
    <xf numFmtId="0" fontId="0" fillId="0" borderId="0" xfId="0" applyFill="1" applyAlignment="1">
      <alignment vertical="top" wrapText="1"/>
    </xf>
    <xf numFmtId="0" fontId="0" fillId="0" borderId="17" xfId="0" applyFill="1" applyBorder="1" applyAlignment="1">
      <alignment horizontal="left" vertical="top" wrapText="1"/>
    </xf>
    <xf numFmtId="2" fontId="0" fillId="0" borderId="0" xfId="0" applyNumberFormat="1" applyFill="1" applyAlignment="1">
      <alignment horizontal="left" vertical="top" wrapText="1"/>
    </xf>
    <xf numFmtId="39" fontId="8" fillId="0" borderId="0" xfId="0" applyNumberFormat="1" applyFont="1" applyFill="1" applyAlignment="1">
      <alignment vertical="top"/>
    </xf>
    <xf numFmtId="2" fontId="0" fillId="0" borderId="0" xfId="0" applyNumberFormat="1" applyFill="1" applyAlignment="1">
      <alignment/>
    </xf>
    <xf numFmtId="39" fontId="8" fillId="0" borderId="0" xfId="0" applyNumberFormat="1" applyFont="1" applyFill="1" applyAlignment="1">
      <alignment vertical="top" wrapText="1"/>
    </xf>
    <xf numFmtId="1" fontId="6" fillId="0" borderId="0" xfId="0" applyNumberFormat="1" applyFont="1" applyFill="1" applyAlignment="1" applyProtection="1">
      <alignment vertical="top"/>
      <protection locked="0"/>
    </xf>
    <xf numFmtId="1" fontId="0" fillId="0" borderId="0" xfId="0" applyNumberFormat="1" applyFill="1" applyAlignment="1" applyProtection="1">
      <alignment vertical="top"/>
      <protection locked="0"/>
    </xf>
    <xf numFmtId="1" fontId="6" fillId="0" borderId="0" xfId="0" applyNumberFormat="1" applyFont="1" applyFill="1" applyBorder="1" applyAlignment="1" applyProtection="1">
      <alignment horizontal="left" vertical="top"/>
      <protection locked="0"/>
    </xf>
    <xf numFmtId="0" fontId="6" fillId="0" borderId="0" xfId="0" applyFont="1" applyFill="1" applyBorder="1" applyAlignment="1" applyProtection="1">
      <alignment horizontal="left" vertical="top"/>
      <protection locked="0"/>
    </xf>
    <xf numFmtId="1" fontId="8" fillId="0" borderId="19" xfId="0" applyNumberFormat="1" applyFont="1" applyFill="1" applyBorder="1" applyAlignment="1" quotePrefix="1">
      <alignment horizontal="right" vertical="top"/>
    </xf>
    <xf numFmtId="1" fontId="8" fillId="0" borderId="19" xfId="0" applyNumberFormat="1" applyFont="1" applyFill="1" applyBorder="1" applyAlignment="1">
      <alignment/>
    </xf>
    <xf numFmtId="1" fontId="0" fillId="0" borderId="0" xfId="0" applyNumberFormat="1" applyFill="1" applyAlignment="1">
      <alignment/>
    </xf>
    <xf numFmtId="0" fontId="4" fillId="33" borderId="19" xfId="0" applyFont="1" applyFill="1" applyBorder="1" applyAlignment="1" applyProtection="1">
      <alignment horizontal="left" vertical="top"/>
      <protection locked="0"/>
    </xf>
    <xf numFmtId="39" fontId="4" fillId="33" borderId="19" xfId="0" applyNumberFormat="1" applyFont="1" applyFill="1" applyBorder="1" applyAlignment="1" applyProtection="1">
      <alignment horizontal="right" vertical="top"/>
      <protection locked="0"/>
    </xf>
    <xf numFmtId="39" fontId="4" fillId="33" borderId="20" xfId="0" applyNumberFormat="1" applyFont="1" applyFill="1" applyBorder="1" applyAlignment="1" applyProtection="1">
      <alignment horizontal="right" vertical="top"/>
      <protection locked="0"/>
    </xf>
    <xf numFmtId="0" fontId="4" fillId="33" borderId="24" xfId="0" applyFont="1" applyFill="1" applyBorder="1" applyAlignment="1" applyProtection="1">
      <alignment horizontal="left" vertical="top" wrapText="1"/>
      <protection locked="0"/>
    </xf>
    <xf numFmtId="0" fontId="0" fillId="0" borderId="29" xfId="0" applyFont="1" applyBorder="1" applyAlignment="1">
      <alignment horizontal="left" vertical="top" wrapText="1"/>
    </xf>
    <xf numFmtId="0" fontId="0" fillId="0" borderId="0" xfId="0" applyFont="1" applyAlignment="1">
      <alignment horizontal="left" wrapText="1"/>
    </xf>
    <xf numFmtId="0" fontId="0" fillId="0" borderId="0" xfId="0" applyFont="1" applyAlignment="1" quotePrefix="1">
      <alignment horizontal="left" vertical="top" wrapText="1"/>
    </xf>
    <xf numFmtId="0" fontId="0" fillId="0" borderId="0" xfId="0" applyFont="1" applyAlignment="1">
      <alignment horizontal="left" vertical="top" wrapText="1"/>
    </xf>
    <xf numFmtId="0" fontId="0" fillId="0" borderId="0" xfId="0" applyFill="1" applyAlignment="1">
      <alignment horizontal="left" wrapText="1"/>
    </xf>
    <xf numFmtId="39" fontId="9" fillId="37" borderId="32" xfId="0" applyNumberFormat="1" applyFont="1" applyFill="1" applyBorder="1" applyAlignment="1">
      <alignment vertical="top"/>
    </xf>
    <xf numFmtId="1" fontId="8" fillId="0" borderId="19" xfId="0" applyNumberFormat="1" applyFont="1" applyFill="1" applyBorder="1" applyAlignment="1" quotePrefix="1">
      <alignment horizontal="right"/>
    </xf>
    <xf numFmtId="39" fontId="4" fillId="0" borderId="47" xfId="0" applyNumberFormat="1" applyFont="1" applyFill="1" applyBorder="1" applyAlignment="1" applyProtection="1">
      <alignment vertical="top" wrapText="1"/>
      <protection locked="0"/>
    </xf>
    <xf numFmtId="0" fontId="1" fillId="0" borderId="0" xfId="0" applyFont="1" applyAlignment="1">
      <alignment horizontal="left" vertical="top" wrapText="1"/>
    </xf>
    <xf numFmtId="191" fontId="4" fillId="0" borderId="19" xfId="0" applyNumberFormat="1" applyFont="1" applyFill="1" applyBorder="1" applyAlignment="1" applyProtection="1">
      <alignment horizontal="right" vertical="top"/>
      <protection locked="0"/>
    </xf>
    <xf numFmtId="0" fontId="0" fillId="0" borderId="0" xfId="0" applyFont="1" applyFill="1" applyAlignment="1">
      <alignment vertical="top" wrapText="1"/>
    </xf>
    <xf numFmtId="3" fontId="8" fillId="0" borderId="19" xfId="0" applyNumberFormat="1" applyFont="1" applyFill="1" applyBorder="1" applyAlignment="1">
      <alignment vertical="top" wrapText="1"/>
    </xf>
    <xf numFmtId="3" fontId="8" fillId="0" borderId="20" xfId="0" applyNumberFormat="1" applyFont="1" applyFill="1" applyBorder="1" applyAlignment="1">
      <alignment vertical="top" wrapText="1"/>
    </xf>
    <xf numFmtId="0" fontId="0" fillId="0" borderId="15" xfId="0" applyBorder="1" applyAlignment="1">
      <alignment vertical="top" wrapText="1"/>
    </xf>
    <xf numFmtId="0" fontId="0" fillId="0" borderId="18" xfId="0" applyBorder="1" applyAlignment="1">
      <alignment vertical="top" wrapText="1"/>
    </xf>
    <xf numFmtId="0" fontId="0" fillId="0" borderId="13" xfId="0" applyBorder="1" applyAlignment="1">
      <alignment vertical="top" wrapText="1"/>
    </xf>
    <xf numFmtId="3" fontId="8" fillId="0" borderId="10" xfId="0" applyNumberFormat="1" applyFont="1" applyFill="1" applyBorder="1" applyAlignment="1">
      <alignment vertical="top" wrapText="1"/>
    </xf>
    <xf numFmtId="0" fontId="6" fillId="33" borderId="0" xfId="0" applyFont="1" applyFill="1" applyBorder="1" applyAlignment="1" applyProtection="1">
      <alignment horizontal="left" vertical="top"/>
      <protection locked="0"/>
    </xf>
    <xf numFmtId="0" fontId="0" fillId="0" borderId="0" xfId="0" applyBorder="1" applyAlignment="1">
      <alignment vertical="top" wrapText="1"/>
    </xf>
    <xf numFmtId="0" fontId="4" fillId="33" borderId="48" xfId="0" applyFont="1" applyFill="1" applyBorder="1" applyAlignment="1" applyProtection="1">
      <alignment horizontal="left" vertical="top"/>
      <protection locked="0"/>
    </xf>
    <xf numFmtId="1" fontId="9" fillId="0" borderId="18" xfId="0" applyNumberFormat="1" applyFont="1" applyFill="1" applyBorder="1" applyAlignment="1">
      <alignment vertical="top" wrapText="1"/>
    </xf>
    <xf numFmtId="3" fontId="9" fillId="0" borderId="0" xfId="0" applyNumberFormat="1" applyFont="1" applyFill="1" applyAlignment="1">
      <alignment vertical="top" wrapText="1"/>
    </xf>
    <xf numFmtId="39" fontId="10" fillId="33" borderId="18" xfId="0" applyNumberFormat="1" applyFont="1" applyFill="1" applyBorder="1" applyAlignment="1" applyProtection="1">
      <alignment vertical="top" wrapText="1"/>
      <protection locked="0"/>
    </xf>
    <xf numFmtId="39" fontId="10" fillId="0" borderId="18" xfId="0" applyNumberFormat="1" applyFont="1" applyFill="1" applyBorder="1" applyAlignment="1" applyProtection="1">
      <alignment vertical="top" wrapText="1"/>
      <protection locked="0"/>
    </xf>
    <xf numFmtId="1" fontId="8" fillId="0" borderId="19" xfId="0" applyNumberFormat="1" applyFont="1" applyFill="1" applyBorder="1" applyAlignment="1">
      <alignment vertical="top" wrapText="1"/>
    </xf>
    <xf numFmtId="3" fontId="8" fillId="0" borderId="11" xfId="0" applyNumberFormat="1" applyFont="1" applyFill="1" applyBorder="1" applyAlignment="1">
      <alignment vertical="top" wrapText="1"/>
    </xf>
    <xf numFmtId="3" fontId="8" fillId="0" borderId="0" xfId="0" applyNumberFormat="1" applyFont="1" applyFill="1" applyBorder="1" applyAlignment="1">
      <alignment vertical="top" wrapText="1"/>
    </xf>
    <xf numFmtId="3" fontId="8" fillId="0" borderId="20" xfId="0" applyNumberFormat="1" applyFont="1" applyFill="1" applyBorder="1" applyAlignment="1">
      <alignment vertical="top" wrapText="1"/>
    </xf>
    <xf numFmtId="1" fontId="8" fillId="0" borderId="49" xfId="0" applyNumberFormat="1" applyFont="1" applyFill="1" applyBorder="1" applyAlignment="1">
      <alignment vertical="top" wrapText="1"/>
    </xf>
    <xf numFmtId="39" fontId="4" fillId="33" borderId="46" xfId="0" applyNumberFormat="1" applyFont="1" applyFill="1" applyBorder="1" applyAlignment="1" applyProtection="1">
      <alignment vertical="top" wrapText="1"/>
      <protection locked="0"/>
    </xf>
    <xf numFmtId="1" fontId="8" fillId="0" borderId="14" xfId="0" applyNumberFormat="1" applyFont="1" applyFill="1" applyBorder="1" applyAlignment="1">
      <alignment vertical="top" wrapText="1"/>
    </xf>
    <xf numFmtId="1" fontId="8" fillId="0" borderId="15" xfId="0" applyNumberFormat="1" applyFont="1" applyFill="1" applyBorder="1" applyAlignment="1">
      <alignment vertical="top" wrapText="1"/>
    </xf>
    <xf numFmtId="39" fontId="4" fillId="33" borderId="12" xfId="0" applyNumberFormat="1" applyFont="1" applyFill="1" applyBorder="1" applyAlignment="1" applyProtection="1">
      <alignment vertical="top" wrapText="1"/>
      <protection locked="0"/>
    </xf>
    <xf numFmtId="0" fontId="0" fillId="0" borderId="46" xfId="0" applyBorder="1" applyAlignment="1">
      <alignment vertical="top" wrapText="1"/>
    </xf>
    <xf numFmtId="191" fontId="0" fillId="0" borderId="20" xfId="0" applyNumberFormat="1" applyBorder="1" applyAlignment="1">
      <alignment vertical="top" wrapText="1"/>
    </xf>
    <xf numFmtId="191" fontId="0" fillId="0" borderId="11" xfId="0" applyNumberFormat="1" applyBorder="1" applyAlignment="1">
      <alignment vertical="top" wrapText="1"/>
    </xf>
    <xf numFmtId="191" fontId="0" fillId="0" borderId="0" xfId="0" applyNumberFormat="1" applyAlignment="1">
      <alignment vertical="top" wrapText="1"/>
    </xf>
    <xf numFmtId="0" fontId="4" fillId="0" borderId="27" xfId="0" applyFont="1" applyFill="1" applyBorder="1" applyAlignment="1" applyProtection="1">
      <alignment horizontal="left" vertical="top" wrapText="1"/>
      <protection locked="0"/>
    </xf>
    <xf numFmtId="39" fontId="0" fillId="0" borderId="0" xfId="0" applyNumberFormat="1" applyFill="1" applyAlignment="1">
      <alignment vertical="top"/>
    </xf>
    <xf numFmtId="0" fontId="4" fillId="0" borderId="27" xfId="0" applyFont="1" applyFill="1" applyBorder="1" applyAlignment="1" applyProtection="1" quotePrefix="1">
      <alignment horizontal="left" vertical="top"/>
      <protection locked="0"/>
    </xf>
    <xf numFmtId="39" fontId="0" fillId="0" borderId="0" xfId="0" applyNumberFormat="1" applyFill="1" applyAlignment="1">
      <alignment vertical="top" wrapText="1"/>
    </xf>
    <xf numFmtId="0" fontId="0" fillId="0" borderId="0" xfId="0" applyFont="1" applyFill="1" applyAlignment="1">
      <alignment vertical="top" wrapText="1"/>
    </xf>
    <xf numFmtId="0" fontId="0" fillId="0" borderId="0" xfId="0" applyFill="1" applyAlignment="1">
      <alignment vertical="top" wrapText="1"/>
    </xf>
    <xf numFmtId="0" fontId="0" fillId="0" borderId="0" xfId="0" applyAlignment="1">
      <alignment vertical="top" wrapText="1"/>
    </xf>
    <xf numFmtId="0" fontId="0"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418"/>
  <sheetViews>
    <sheetView showGridLines="0" tabSelected="1" zoomScalePageLayoutView="0" workbookViewId="0" topLeftCell="A25">
      <selection activeCell="J49" sqref="J49"/>
    </sheetView>
  </sheetViews>
  <sheetFormatPr defaultColWidth="9.140625" defaultRowHeight="12.75"/>
  <cols>
    <col min="1" max="1" width="8.8515625" style="39" customWidth="1"/>
    <col min="2" max="2" width="8.00390625" style="40" customWidth="1"/>
    <col min="3" max="3" width="48.7109375" style="0" customWidth="1"/>
    <col min="4" max="4" width="19.00390625" style="0" customWidth="1"/>
    <col min="5" max="5" width="16.7109375" style="9" customWidth="1"/>
    <col min="6" max="6" width="16.00390625" style="0" customWidth="1"/>
    <col min="7" max="7" width="4.00390625" style="0" customWidth="1"/>
    <col min="8" max="8" width="14.7109375" style="16" bestFit="1" customWidth="1"/>
    <col min="9" max="9" width="14.7109375" style="13" bestFit="1" customWidth="1"/>
    <col min="10" max="10" width="47.140625" style="116" customWidth="1"/>
    <col min="12" max="12" width="10.140625" style="0" bestFit="1" customWidth="1"/>
    <col min="13" max="13" width="10.7109375" style="0" bestFit="1" customWidth="1"/>
  </cols>
  <sheetData>
    <row r="1" spans="2:10" ht="20.25" thickBot="1">
      <c r="B1" s="33"/>
      <c r="C1" s="20"/>
      <c r="D1" s="21" t="s">
        <v>50</v>
      </c>
      <c r="E1" s="20"/>
      <c r="F1" s="20"/>
      <c r="G1" s="20"/>
      <c r="H1" s="22"/>
      <c r="I1" s="23"/>
      <c r="J1" s="119"/>
    </row>
    <row r="2" spans="1:10" s="9" customFormat="1" ht="19.5">
      <c r="A2" s="39"/>
      <c r="B2" s="34"/>
      <c r="C2" s="25"/>
      <c r="D2" s="26"/>
      <c r="E2" s="25"/>
      <c r="F2" s="25"/>
      <c r="G2" s="25"/>
      <c r="H2" s="27"/>
      <c r="I2" s="28"/>
      <c r="J2" s="29"/>
    </row>
    <row r="3" spans="1:10" ht="20.25" customHeight="1">
      <c r="A3" s="32" t="s">
        <v>28</v>
      </c>
      <c r="B3" s="19"/>
      <c r="C3" s="19"/>
      <c r="D3" s="6"/>
      <c r="E3" s="1"/>
      <c r="G3" s="16"/>
      <c r="H3" s="13"/>
      <c r="I3" s="10"/>
      <c r="J3" s="9"/>
    </row>
    <row r="4" spans="1:10" ht="15.75" customHeight="1">
      <c r="A4" s="39" t="s">
        <v>0</v>
      </c>
      <c r="B4" s="37"/>
      <c r="D4" s="2" t="s">
        <v>38</v>
      </c>
      <c r="E4" s="7"/>
      <c r="F4" s="3"/>
      <c r="J4" s="115"/>
    </row>
    <row r="5" spans="2:10" ht="18">
      <c r="B5" s="35"/>
      <c r="C5" s="2" t="s">
        <v>1</v>
      </c>
      <c r="D5" s="2"/>
      <c r="E5" s="8"/>
      <c r="F5" s="2"/>
      <c r="J5" s="115"/>
    </row>
    <row r="6" spans="1:10" ht="12.75">
      <c r="A6" s="38" t="s">
        <v>13</v>
      </c>
      <c r="B6" s="38" t="s">
        <v>12</v>
      </c>
      <c r="C6" s="152" t="s">
        <v>2</v>
      </c>
      <c r="D6" s="2" t="s">
        <v>5</v>
      </c>
      <c r="E6" s="8" t="s">
        <v>7</v>
      </c>
      <c r="F6" s="2" t="s">
        <v>6</v>
      </c>
      <c r="J6" s="115"/>
    </row>
    <row r="7" spans="1:10" s="42" customFormat="1" ht="63.75">
      <c r="A7" s="101">
        <v>42201</v>
      </c>
      <c r="B7" s="165">
        <v>1000</v>
      </c>
      <c r="C7" s="102" t="s">
        <v>18</v>
      </c>
      <c r="D7" s="167">
        <v>10772500</v>
      </c>
      <c r="E7" s="41">
        <f>80*13935</f>
        <v>1114800</v>
      </c>
      <c r="F7" s="41"/>
      <c r="H7" s="43">
        <f>+E7</f>
        <v>1114800</v>
      </c>
      <c r="I7" s="43"/>
      <c r="J7" s="145" t="s">
        <v>57</v>
      </c>
    </row>
    <row r="8" spans="1:10" s="42" customFormat="1" ht="12.75">
      <c r="A8" s="109">
        <v>42201</v>
      </c>
      <c r="B8" s="163">
        <v>1000</v>
      </c>
      <c r="C8" s="147" t="s">
        <v>19</v>
      </c>
      <c r="D8" s="164">
        <v>3356000</v>
      </c>
      <c r="E8" s="49">
        <f>29*13935</f>
        <v>404115</v>
      </c>
      <c r="F8" s="49"/>
      <c r="H8" s="43">
        <f>+E8</f>
        <v>404115</v>
      </c>
      <c r="I8" s="43"/>
      <c r="J8" s="145"/>
    </row>
    <row r="9" spans="1:10" s="42" customFormat="1" ht="12.75">
      <c r="A9" s="109"/>
      <c r="B9" s="163"/>
      <c r="C9" s="162"/>
      <c r="D9" s="164"/>
      <c r="E9" s="49"/>
      <c r="F9" s="49"/>
      <c r="H9" s="43"/>
      <c r="I9" s="43"/>
      <c r="J9" s="145"/>
    </row>
    <row r="10" spans="1:13" s="42" customFormat="1" ht="12.75">
      <c r="A10" s="103">
        <v>42201</v>
      </c>
      <c r="B10" s="166">
        <v>2000</v>
      </c>
      <c r="C10" s="162" t="s">
        <v>18</v>
      </c>
      <c r="D10" s="168"/>
      <c r="E10" s="49">
        <f>-75*13935</f>
        <v>-1045125</v>
      </c>
      <c r="F10" s="169">
        <f>+D7+E7+E10</f>
        <v>10842175</v>
      </c>
      <c r="H10" s="43">
        <f>+E10</f>
        <v>-1045125</v>
      </c>
      <c r="I10" s="43"/>
      <c r="J10" s="179" t="s">
        <v>54</v>
      </c>
      <c r="M10" s="171"/>
    </row>
    <row r="11" spans="1:10" s="42" customFormat="1" ht="66" customHeight="1">
      <c r="A11" s="103">
        <v>42201</v>
      </c>
      <c r="B11" s="166">
        <v>2000</v>
      </c>
      <c r="C11" s="160" t="s">
        <v>19</v>
      </c>
      <c r="D11" s="150"/>
      <c r="E11" s="50">
        <f>-25*13935</f>
        <v>-348375</v>
      </c>
      <c r="F11" s="170">
        <f>+D8+E8+E11</f>
        <v>3411740</v>
      </c>
      <c r="H11" s="43">
        <f>+E11</f>
        <v>-348375</v>
      </c>
      <c r="I11" s="43"/>
      <c r="J11" s="178"/>
    </row>
    <row r="12" spans="1:10" s="42" customFormat="1" ht="12.75">
      <c r="A12" s="105"/>
      <c r="B12" s="105"/>
      <c r="C12" s="161"/>
      <c r="D12" s="153"/>
      <c r="E12" s="153"/>
      <c r="F12" s="153"/>
      <c r="H12" s="43"/>
      <c r="I12" s="43"/>
      <c r="J12" s="118"/>
    </row>
    <row r="13" spans="1:10" s="42" customFormat="1" ht="12.75">
      <c r="A13" s="105"/>
      <c r="B13" s="105"/>
      <c r="C13" s="161"/>
      <c r="D13" s="153"/>
      <c r="E13" s="153"/>
      <c r="F13" s="153"/>
      <c r="H13" s="43"/>
      <c r="I13" s="43"/>
      <c r="J13" s="118"/>
    </row>
    <row r="14" spans="1:10" s="42" customFormat="1" ht="12.75">
      <c r="A14" s="105"/>
      <c r="B14" s="105"/>
      <c r="C14" s="106"/>
      <c r="D14" s="53"/>
      <c r="E14" s="54"/>
      <c r="F14" s="54"/>
      <c r="H14" s="43"/>
      <c r="I14" s="43"/>
      <c r="J14" s="118"/>
    </row>
    <row r="15" spans="1:10" ht="12.75">
      <c r="A15" s="107" t="s">
        <v>13</v>
      </c>
      <c r="B15" s="107" t="s">
        <v>12</v>
      </c>
      <c r="C15" s="108" t="s">
        <v>3</v>
      </c>
      <c r="D15" s="30" t="s">
        <v>5</v>
      </c>
      <c r="E15" s="31" t="s">
        <v>7</v>
      </c>
      <c r="F15" s="30" t="s">
        <v>6</v>
      </c>
      <c r="J15" s="115"/>
    </row>
    <row r="16" spans="1:10" s="42" customFormat="1" ht="25.5">
      <c r="A16" s="109">
        <v>42251</v>
      </c>
      <c r="B16" s="110">
        <v>1000</v>
      </c>
      <c r="C16" s="111" t="s">
        <v>20</v>
      </c>
      <c r="D16" s="47">
        <v>10576500</v>
      </c>
      <c r="E16" s="54">
        <f>+E7+E10</f>
        <v>69675</v>
      </c>
      <c r="F16" s="49">
        <f>+D16+E16</f>
        <v>10646175</v>
      </c>
      <c r="H16" s="43"/>
      <c r="I16" s="43">
        <f>+E16</f>
        <v>69675</v>
      </c>
      <c r="J16" s="118" t="s">
        <v>48</v>
      </c>
    </row>
    <row r="17" spans="1:10" s="42" customFormat="1" ht="12.75">
      <c r="A17" s="103">
        <v>42251</v>
      </c>
      <c r="B17" s="112">
        <v>2000</v>
      </c>
      <c r="C17" s="113" t="s">
        <v>21</v>
      </c>
      <c r="D17" s="48">
        <v>3471000</v>
      </c>
      <c r="E17" s="55">
        <f>+E8+E11</f>
        <v>55740</v>
      </c>
      <c r="F17" s="50">
        <f>+D17+E17</f>
        <v>3526740</v>
      </c>
      <c r="H17" s="43"/>
      <c r="I17" s="43">
        <f>+I30</f>
        <v>55740</v>
      </c>
      <c r="J17" s="118"/>
    </row>
    <row r="18" spans="2:10" ht="13.5" customHeight="1">
      <c r="B18" s="36"/>
      <c r="C18" s="4"/>
      <c r="D18" s="5"/>
      <c r="E18" s="5"/>
      <c r="F18" s="5"/>
      <c r="J18" s="115"/>
    </row>
    <row r="19" ht="18">
      <c r="J19" s="115"/>
    </row>
    <row r="20" spans="1:10" ht="20.25" customHeight="1">
      <c r="A20" s="32" t="s">
        <v>55</v>
      </c>
      <c r="B20" s="19"/>
      <c r="C20" s="19"/>
      <c r="D20" s="6"/>
      <c r="E20" s="1"/>
      <c r="G20" s="16"/>
      <c r="H20" s="13"/>
      <c r="I20" s="10"/>
      <c r="J20" s="9"/>
    </row>
    <row r="21" spans="1:10" ht="15.75" customHeight="1">
      <c r="A21" s="39" t="s">
        <v>0</v>
      </c>
      <c r="B21" s="37"/>
      <c r="D21" s="2" t="s">
        <v>38</v>
      </c>
      <c r="E21" s="7"/>
      <c r="F21" s="3"/>
      <c r="J21" s="115"/>
    </row>
    <row r="22" spans="2:10" ht="18">
      <c r="B22" s="35"/>
      <c r="C22" s="2" t="s">
        <v>1</v>
      </c>
      <c r="D22" s="2"/>
      <c r="E22" s="8"/>
      <c r="F22" s="2"/>
      <c r="J22" s="115"/>
    </row>
    <row r="23" spans="1:10" ht="12.75">
      <c r="A23" s="38" t="s">
        <v>13</v>
      </c>
      <c r="B23" s="38" t="s">
        <v>12</v>
      </c>
      <c r="C23" s="152" t="s">
        <v>2</v>
      </c>
      <c r="D23" s="30" t="s">
        <v>5</v>
      </c>
      <c r="E23" s="31" t="s">
        <v>7</v>
      </c>
      <c r="F23" s="30" t="s">
        <v>6</v>
      </c>
      <c r="J23" s="115"/>
    </row>
    <row r="24" spans="1:10" s="42" customFormat="1" ht="12.75">
      <c r="A24" s="159">
        <v>42201</v>
      </c>
      <c r="B24" s="159">
        <v>1000</v>
      </c>
      <c r="C24" s="101" t="s">
        <v>18</v>
      </c>
      <c r="D24" s="48">
        <v>610600</v>
      </c>
      <c r="E24" s="55">
        <f>2*13935</f>
        <v>27870</v>
      </c>
      <c r="F24" s="50">
        <f>+D24+E24</f>
        <v>638470</v>
      </c>
      <c r="H24" s="43">
        <f>+E24</f>
        <v>27870</v>
      </c>
      <c r="I24" s="43"/>
      <c r="J24" s="176" t="s">
        <v>58</v>
      </c>
    </row>
    <row r="25" spans="1:10" s="42" customFormat="1" ht="12.75">
      <c r="A25" s="159">
        <v>42201</v>
      </c>
      <c r="B25" s="159">
        <v>2000</v>
      </c>
      <c r="C25" s="151" t="s">
        <v>19</v>
      </c>
      <c r="D25" s="48">
        <v>316000</v>
      </c>
      <c r="E25" s="55">
        <f>4*13935</f>
        <v>55740</v>
      </c>
      <c r="F25" s="50">
        <f>+D25+E25</f>
        <v>371740</v>
      </c>
      <c r="H25" s="43">
        <f>+E25</f>
        <v>55740</v>
      </c>
      <c r="I25" s="43"/>
      <c r="J25" s="176"/>
    </row>
    <row r="26" spans="1:10" s="42" customFormat="1" ht="42" customHeight="1">
      <c r="A26" s="103"/>
      <c r="B26" s="103"/>
      <c r="C26" s="104"/>
      <c r="D26" s="148"/>
      <c r="E26" s="149"/>
      <c r="F26" s="150"/>
      <c r="H26" s="43"/>
      <c r="I26" s="43"/>
      <c r="J26" s="177"/>
    </row>
    <row r="27" spans="1:10" s="42" customFormat="1" ht="28.5" customHeight="1">
      <c r="A27" s="105"/>
      <c r="B27" s="105"/>
      <c r="C27" s="111"/>
      <c r="D27" s="153"/>
      <c r="E27" s="153"/>
      <c r="F27" s="153"/>
      <c r="H27" s="43"/>
      <c r="I27" s="43"/>
      <c r="J27" s="118"/>
    </row>
    <row r="28" spans="1:10" s="42" customFormat="1" ht="12.75">
      <c r="A28" s="155" t="s">
        <v>13</v>
      </c>
      <c r="B28" s="155" t="s">
        <v>12</v>
      </c>
      <c r="C28" s="156" t="s">
        <v>3</v>
      </c>
      <c r="D28" s="157" t="s">
        <v>5</v>
      </c>
      <c r="E28" s="158" t="s">
        <v>7</v>
      </c>
      <c r="F28" s="158" t="s">
        <v>6</v>
      </c>
      <c r="H28" s="43"/>
      <c r="I28" s="43"/>
      <c r="J28" s="118"/>
    </row>
    <row r="29" spans="1:10" ht="12.75">
      <c r="A29" s="103">
        <v>42251</v>
      </c>
      <c r="B29" s="112">
        <v>1000</v>
      </c>
      <c r="C29" s="154" t="s">
        <v>20</v>
      </c>
      <c r="D29" s="48">
        <v>610600</v>
      </c>
      <c r="E29" s="55">
        <v>27870</v>
      </c>
      <c r="F29" s="50">
        <f>+D29+E29</f>
        <v>638470</v>
      </c>
      <c r="I29" s="13">
        <f>+E29</f>
        <v>27870</v>
      </c>
      <c r="J29" s="176" t="s">
        <v>56</v>
      </c>
    </row>
    <row r="30" spans="1:10" s="42" customFormat="1" ht="12.75">
      <c r="A30" s="103">
        <v>42251</v>
      </c>
      <c r="B30" s="112">
        <v>2000</v>
      </c>
      <c r="C30" s="113" t="s">
        <v>21</v>
      </c>
      <c r="D30" s="48">
        <v>316000</v>
      </c>
      <c r="E30" s="55">
        <v>55740</v>
      </c>
      <c r="F30" s="50">
        <f>+D30+E30</f>
        <v>371740</v>
      </c>
      <c r="H30" s="43"/>
      <c r="I30" s="43">
        <f>+E30</f>
        <v>55740</v>
      </c>
      <c r="J30" s="178"/>
    </row>
    <row r="31" ht="18">
      <c r="J31" s="115"/>
    </row>
    <row r="32" spans="2:10" ht="13.5" customHeight="1">
      <c r="B32" s="36"/>
      <c r="C32" s="4"/>
      <c r="D32" s="5"/>
      <c r="E32" s="5"/>
      <c r="F32" s="5"/>
      <c r="J32" s="115"/>
    </row>
    <row r="33" ht="18">
      <c r="J33" s="115"/>
    </row>
    <row r="34" spans="1:9" s="9" customFormat="1" ht="20.25" customHeight="1">
      <c r="A34" s="44" t="s">
        <v>16</v>
      </c>
      <c r="B34" s="6"/>
      <c r="C34" s="6"/>
      <c r="D34" s="6"/>
      <c r="E34" s="6"/>
      <c r="F34" s="122"/>
      <c r="G34" s="45"/>
      <c r="H34" s="123"/>
      <c r="I34" s="123"/>
    </row>
    <row r="35" spans="1:9" s="9" customFormat="1" ht="20.25" customHeight="1">
      <c r="A35" s="44"/>
      <c r="B35" s="6"/>
      <c r="C35" s="6"/>
      <c r="D35" s="6"/>
      <c r="E35" s="6"/>
      <c r="G35" s="45"/>
      <c r="H35" s="123"/>
      <c r="I35" s="123"/>
    </row>
    <row r="36" spans="1:10" s="9" customFormat="1" ht="15.75" customHeight="1">
      <c r="A36" s="39" t="s">
        <v>0</v>
      </c>
      <c r="B36" s="124"/>
      <c r="D36" s="2" t="s">
        <v>38</v>
      </c>
      <c r="E36" s="7"/>
      <c r="F36" s="7"/>
      <c r="H36" s="123"/>
      <c r="I36" s="123"/>
      <c r="J36" s="115"/>
    </row>
    <row r="37" spans="1:10" s="9" customFormat="1" ht="18">
      <c r="A37" s="39"/>
      <c r="B37" s="125"/>
      <c r="C37" s="8" t="s">
        <v>1</v>
      </c>
      <c r="D37" s="8"/>
      <c r="E37" s="8"/>
      <c r="F37" s="8"/>
      <c r="H37" s="123"/>
      <c r="I37" s="123"/>
      <c r="J37" s="115"/>
    </row>
    <row r="38" spans="1:10" s="9" customFormat="1" ht="12.75">
      <c r="A38" s="126" t="s">
        <v>13</v>
      </c>
      <c r="B38" s="126" t="s">
        <v>12</v>
      </c>
      <c r="C38" s="127" t="s">
        <v>2</v>
      </c>
      <c r="D38" s="8" t="s">
        <v>5</v>
      </c>
      <c r="E38" s="8" t="s">
        <v>7</v>
      </c>
      <c r="F38" s="8" t="s">
        <v>6</v>
      </c>
      <c r="H38" s="123"/>
      <c r="I38" s="123"/>
      <c r="J38" s="115"/>
    </row>
    <row r="39" spans="1:10" s="118" customFormat="1" ht="38.25">
      <c r="A39" s="128">
        <v>62000</v>
      </c>
      <c r="B39" s="129"/>
      <c r="C39" s="114" t="s">
        <v>15</v>
      </c>
      <c r="D39" s="46">
        <v>3175084</v>
      </c>
      <c r="E39" s="46">
        <f>+'wijzigingen bedrijfsvoering'!H11</f>
        <v>1320208</v>
      </c>
      <c r="F39" s="46">
        <f>+D39+E39</f>
        <v>4495292</v>
      </c>
      <c r="H39" s="123">
        <f>+E39</f>
        <v>1320208</v>
      </c>
      <c r="I39" s="123"/>
      <c r="J39" s="118" t="s">
        <v>31</v>
      </c>
    </row>
    <row r="40" spans="1:10" s="9" customFormat="1" ht="18">
      <c r="A40" s="39"/>
      <c r="B40" s="130"/>
      <c r="H40" s="123"/>
      <c r="I40" s="123"/>
      <c r="J40" s="115"/>
    </row>
    <row r="41" spans="1:9" s="9" customFormat="1" ht="20.25" customHeight="1">
      <c r="A41" s="44" t="s">
        <v>17</v>
      </c>
      <c r="B41" s="6"/>
      <c r="C41" s="6"/>
      <c r="D41" s="6"/>
      <c r="E41" s="6"/>
      <c r="G41" s="45"/>
      <c r="H41" s="123"/>
      <c r="I41" s="123"/>
    </row>
    <row r="42" spans="1:9" s="9" customFormat="1" ht="20.25" customHeight="1">
      <c r="A42" s="44"/>
      <c r="B42" s="6"/>
      <c r="C42" s="6"/>
      <c r="D42" s="6"/>
      <c r="E42" s="6"/>
      <c r="G42" s="45"/>
      <c r="H42" s="123"/>
      <c r="I42" s="123"/>
    </row>
    <row r="43" spans="1:10" s="9" customFormat="1" ht="15.75" customHeight="1">
      <c r="A43" s="39" t="s">
        <v>0</v>
      </c>
      <c r="B43" s="124"/>
      <c r="D43" s="2" t="s">
        <v>38</v>
      </c>
      <c r="E43" s="7"/>
      <c r="F43" s="7"/>
      <c r="H43" s="123"/>
      <c r="I43" s="123"/>
      <c r="J43" s="115"/>
    </row>
    <row r="44" spans="1:10" s="9" customFormat="1" ht="18">
      <c r="A44" s="39"/>
      <c r="B44" s="125"/>
      <c r="C44" s="8" t="s">
        <v>1</v>
      </c>
      <c r="D44" s="8"/>
      <c r="E44" s="8"/>
      <c r="F44" s="8"/>
      <c r="H44" s="123"/>
      <c r="I44" s="123"/>
      <c r="J44" s="115"/>
    </row>
    <row r="45" spans="1:10" s="9" customFormat="1" ht="12.75">
      <c r="A45" s="126" t="s">
        <v>13</v>
      </c>
      <c r="B45" s="126" t="s">
        <v>12</v>
      </c>
      <c r="C45" s="127" t="s">
        <v>3</v>
      </c>
      <c r="D45" s="8" t="s">
        <v>5</v>
      </c>
      <c r="E45" s="8" t="s">
        <v>7</v>
      </c>
      <c r="F45" s="8" t="s">
        <v>6</v>
      </c>
      <c r="H45" s="123"/>
      <c r="I45" s="123"/>
      <c r="J45" s="115"/>
    </row>
    <row r="46" spans="1:12" s="118" customFormat="1" ht="63.75">
      <c r="A46" s="128">
        <v>34001</v>
      </c>
      <c r="B46" s="129"/>
      <c r="C46" s="114" t="s">
        <v>4</v>
      </c>
      <c r="D46" s="46">
        <v>3184300</v>
      </c>
      <c r="E46" s="46">
        <f>+E39-93333</f>
        <v>1226875</v>
      </c>
      <c r="F46" s="142">
        <f>+D46+E46+E47</f>
        <v>4504508</v>
      </c>
      <c r="H46" s="123"/>
      <c r="I46" s="123">
        <f>+E46+E47</f>
        <v>1320208</v>
      </c>
      <c r="J46" s="118" t="s">
        <v>62</v>
      </c>
      <c r="L46" s="175"/>
    </row>
    <row r="47" spans="1:10" s="118" customFormat="1" ht="35.25" customHeight="1">
      <c r="A47" s="141">
        <v>34001</v>
      </c>
      <c r="B47" s="129"/>
      <c r="C47" s="146" t="s">
        <v>52</v>
      </c>
      <c r="D47" s="46"/>
      <c r="E47" s="46">
        <v>93333</v>
      </c>
      <c r="F47" s="142"/>
      <c r="H47" s="123"/>
      <c r="I47" s="123"/>
      <c r="J47" s="118" t="s">
        <v>53</v>
      </c>
    </row>
    <row r="48" spans="8:10" ht="18">
      <c r="H48" s="43"/>
      <c r="I48" s="43"/>
      <c r="J48" s="115"/>
    </row>
    <row r="49" spans="6:10" ht="18.75" thickBot="1">
      <c r="F49" s="52" t="s">
        <v>14</v>
      </c>
      <c r="H49" s="51">
        <f>SUM(H7:H48)</f>
        <v>1529233</v>
      </c>
      <c r="I49" s="51">
        <f>SUM(I7:I48)</f>
        <v>1529233</v>
      </c>
      <c r="J49" s="120"/>
    </row>
    <row r="50" ht="18.75" thickTop="1">
      <c r="J50" s="115"/>
    </row>
    <row r="51" ht="18">
      <c r="J51" s="115"/>
    </row>
    <row r="52" ht="18">
      <c r="J52" s="115"/>
    </row>
    <row r="53" ht="18">
      <c r="J53" s="115"/>
    </row>
    <row r="54" ht="18">
      <c r="J54" s="115"/>
    </row>
    <row r="55" ht="18">
      <c r="J55" s="115"/>
    </row>
    <row r="56" ht="18">
      <c r="J56" s="115"/>
    </row>
    <row r="57" ht="18">
      <c r="J57" s="115"/>
    </row>
    <row r="58" ht="18">
      <c r="J58" s="115"/>
    </row>
    <row r="59" ht="18">
      <c r="J59" s="115"/>
    </row>
    <row r="60" ht="18">
      <c r="J60" s="115"/>
    </row>
    <row r="61" ht="18">
      <c r="J61" s="115"/>
    </row>
    <row r="62" ht="18">
      <c r="J62" s="115"/>
    </row>
    <row r="63" ht="18">
      <c r="J63" s="115"/>
    </row>
    <row r="64" ht="18">
      <c r="J64" s="115"/>
    </row>
    <row r="65" ht="18">
      <c r="J65" s="115"/>
    </row>
    <row r="66" ht="18">
      <c r="J66" s="115"/>
    </row>
    <row r="67" ht="18">
      <c r="J67" s="115"/>
    </row>
    <row r="68" ht="18">
      <c r="J68" s="115"/>
    </row>
    <row r="69" ht="18">
      <c r="J69" s="115"/>
    </row>
    <row r="70" ht="18">
      <c r="J70" s="115"/>
    </row>
    <row r="71" ht="18">
      <c r="J71" s="115"/>
    </row>
    <row r="72" ht="18">
      <c r="J72" s="115"/>
    </row>
    <row r="73" ht="18">
      <c r="J73" s="115"/>
    </row>
    <row r="74" ht="18">
      <c r="J74" s="115"/>
    </row>
    <row r="75" ht="18">
      <c r="J75" s="115"/>
    </row>
    <row r="76" ht="18">
      <c r="J76" s="115"/>
    </row>
    <row r="77" ht="18">
      <c r="J77" s="115"/>
    </row>
    <row r="78" ht="18">
      <c r="J78" s="115"/>
    </row>
    <row r="79" ht="18">
      <c r="J79" s="115"/>
    </row>
    <row r="80" ht="18">
      <c r="J80" s="115"/>
    </row>
    <row r="81" ht="18">
      <c r="J81" s="115"/>
    </row>
    <row r="82" ht="18">
      <c r="J82" s="115"/>
    </row>
    <row r="83" ht="18">
      <c r="J83" s="115"/>
    </row>
    <row r="84" ht="18">
      <c r="J84" s="115"/>
    </row>
    <row r="85" ht="18">
      <c r="J85" s="115"/>
    </row>
    <row r="86" ht="18">
      <c r="J86" s="115"/>
    </row>
    <row r="87" ht="18">
      <c r="J87" s="115"/>
    </row>
    <row r="88" ht="18">
      <c r="J88" s="115"/>
    </row>
    <row r="89" ht="18">
      <c r="J89" s="115"/>
    </row>
    <row r="90" ht="18">
      <c r="J90" s="115"/>
    </row>
    <row r="91" ht="18">
      <c r="J91" s="115"/>
    </row>
    <row r="92" ht="18">
      <c r="J92" s="115"/>
    </row>
    <row r="93" ht="18">
      <c r="J93" s="115"/>
    </row>
    <row r="94" ht="18">
      <c r="J94" s="115"/>
    </row>
    <row r="95" ht="18">
      <c r="J95" s="115"/>
    </row>
    <row r="96" ht="18">
      <c r="J96" s="115"/>
    </row>
    <row r="97" ht="18">
      <c r="J97" s="115"/>
    </row>
    <row r="98" ht="18">
      <c r="J98" s="115"/>
    </row>
    <row r="99" ht="18">
      <c r="J99" s="115"/>
    </row>
    <row r="100" ht="18">
      <c r="J100" s="115"/>
    </row>
    <row r="101" ht="18">
      <c r="J101" s="115"/>
    </row>
    <row r="102" ht="18">
      <c r="J102" s="115"/>
    </row>
    <row r="103" ht="18">
      <c r="J103" s="115"/>
    </row>
    <row r="104" ht="18">
      <c r="J104" s="115"/>
    </row>
    <row r="105" ht="18">
      <c r="J105" s="115"/>
    </row>
    <row r="106" ht="18">
      <c r="J106" s="115"/>
    </row>
    <row r="107" ht="18">
      <c r="J107" s="115"/>
    </row>
    <row r="108" ht="18">
      <c r="J108" s="115"/>
    </row>
    <row r="109" ht="18">
      <c r="J109" s="115"/>
    </row>
    <row r="110" ht="18">
      <c r="J110" s="115"/>
    </row>
    <row r="111" ht="18">
      <c r="J111" s="115"/>
    </row>
    <row r="112" ht="18">
      <c r="J112" s="115"/>
    </row>
    <row r="113" ht="18">
      <c r="J113" s="115"/>
    </row>
    <row r="114" ht="18">
      <c r="J114" s="115"/>
    </row>
    <row r="115" ht="18">
      <c r="J115" s="115"/>
    </row>
    <row r="116" ht="18">
      <c r="J116" s="115"/>
    </row>
    <row r="117" ht="18">
      <c r="J117" s="115"/>
    </row>
    <row r="118" ht="18">
      <c r="J118" s="115"/>
    </row>
    <row r="119" ht="18">
      <c r="J119" s="115"/>
    </row>
    <row r="120" ht="18">
      <c r="J120" s="115"/>
    </row>
    <row r="121" ht="18">
      <c r="J121" s="115"/>
    </row>
    <row r="122" ht="18">
      <c r="J122" s="115"/>
    </row>
    <row r="123" ht="18">
      <c r="J123" s="115"/>
    </row>
    <row r="124" ht="18">
      <c r="J124" s="115"/>
    </row>
    <row r="125" ht="18">
      <c r="J125" s="115"/>
    </row>
    <row r="126" ht="18">
      <c r="J126" s="115"/>
    </row>
    <row r="127" ht="18">
      <c r="J127" s="115"/>
    </row>
    <row r="128" ht="18">
      <c r="J128" s="115"/>
    </row>
    <row r="129" ht="18">
      <c r="J129" s="115"/>
    </row>
    <row r="130" ht="18">
      <c r="J130" s="115"/>
    </row>
    <row r="131" ht="18">
      <c r="J131" s="115"/>
    </row>
    <row r="132" ht="18">
      <c r="J132" s="115"/>
    </row>
    <row r="133" ht="18">
      <c r="J133" s="115"/>
    </row>
    <row r="134" ht="18">
      <c r="J134" s="115"/>
    </row>
    <row r="135" ht="18">
      <c r="J135" s="115"/>
    </row>
    <row r="136" ht="18">
      <c r="J136" s="115"/>
    </row>
    <row r="137" ht="18">
      <c r="J137" s="115"/>
    </row>
    <row r="138" ht="18">
      <c r="J138" s="115"/>
    </row>
    <row r="139" ht="18">
      <c r="J139" s="115"/>
    </row>
    <row r="140" ht="18">
      <c r="J140" s="115"/>
    </row>
    <row r="141" ht="18">
      <c r="J141" s="115"/>
    </row>
    <row r="142" ht="18">
      <c r="J142" s="115"/>
    </row>
    <row r="143" ht="18">
      <c r="J143" s="115"/>
    </row>
    <row r="144" ht="18">
      <c r="J144" s="115"/>
    </row>
    <row r="145" ht="18">
      <c r="J145" s="115"/>
    </row>
    <row r="146" ht="18">
      <c r="J146" s="115"/>
    </row>
    <row r="147" ht="18">
      <c r="J147" s="115"/>
    </row>
    <row r="148" ht="18">
      <c r="J148" s="115"/>
    </row>
    <row r="149" ht="18">
      <c r="J149" s="115"/>
    </row>
    <row r="150" ht="18">
      <c r="J150" s="115"/>
    </row>
    <row r="151" ht="18">
      <c r="J151" s="115"/>
    </row>
    <row r="152" ht="18">
      <c r="J152" s="115"/>
    </row>
    <row r="153" ht="18">
      <c r="J153" s="115"/>
    </row>
    <row r="154" ht="18">
      <c r="J154" s="115"/>
    </row>
    <row r="155" ht="18">
      <c r="J155" s="115"/>
    </row>
    <row r="156" ht="18">
      <c r="J156" s="115"/>
    </row>
    <row r="157" ht="18">
      <c r="J157" s="115"/>
    </row>
    <row r="158" ht="18">
      <c r="J158" s="115"/>
    </row>
    <row r="159" ht="18">
      <c r="J159" s="115"/>
    </row>
    <row r="160" ht="18">
      <c r="J160" s="115"/>
    </row>
    <row r="161" ht="18">
      <c r="J161" s="115"/>
    </row>
    <row r="162" ht="18">
      <c r="J162" s="115"/>
    </row>
    <row r="163" ht="18">
      <c r="J163" s="115"/>
    </row>
    <row r="164" ht="18">
      <c r="J164" s="115"/>
    </row>
    <row r="165" ht="18">
      <c r="J165" s="115"/>
    </row>
    <row r="166" ht="18">
      <c r="J166" s="115"/>
    </row>
    <row r="167" ht="18">
      <c r="J167" s="115"/>
    </row>
    <row r="168" ht="18">
      <c r="J168" s="115"/>
    </row>
    <row r="169" ht="18">
      <c r="J169" s="115"/>
    </row>
    <row r="170" ht="18">
      <c r="J170" s="115"/>
    </row>
    <row r="171" ht="18">
      <c r="J171" s="115"/>
    </row>
    <row r="172" ht="18">
      <c r="J172" s="115"/>
    </row>
    <row r="173" ht="18">
      <c r="J173" s="115"/>
    </row>
    <row r="174" ht="18">
      <c r="J174" s="115"/>
    </row>
    <row r="175" ht="18">
      <c r="J175" s="115"/>
    </row>
    <row r="176" ht="18">
      <c r="J176" s="115"/>
    </row>
    <row r="177" ht="18">
      <c r="J177" s="115"/>
    </row>
    <row r="178" ht="18">
      <c r="J178" s="115"/>
    </row>
    <row r="179" ht="18">
      <c r="J179" s="115"/>
    </row>
    <row r="180" ht="18">
      <c r="J180" s="115"/>
    </row>
    <row r="181" ht="18">
      <c r="J181" s="115"/>
    </row>
    <row r="182" ht="18">
      <c r="J182" s="115"/>
    </row>
    <row r="183" ht="18">
      <c r="J183" s="115"/>
    </row>
    <row r="184" ht="18">
      <c r="J184" s="115"/>
    </row>
    <row r="185" ht="18">
      <c r="J185" s="115"/>
    </row>
    <row r="186" ht="18">
      <c r="J186" s="115"/>
    </row>
    <row r="187" ht="18">
      <c r="J187" s="115"/>
    </row>
    <row r="188" ht="18">
      <c r="J188" s="115"/>
    </row>
    <row r="189" ht="18">
      <c r="J189" s="115"/>
    </row>
    <row r="190" ht="18">
      <c r="J190" s="115"/>
    </row>
    <row r="191" ht="18">
      <c r="J191" s="115"/>
    </row>
    <row r="192" ht="18">
      <c r="J192" s="115"/>
    </row>
    <row r="193" ht="18">
      <c r="J193" s="115"/>
    </row>
    <row r="194" ht="18">
      <c r="J194" s="115"/>
    </row>
    <row r="195" ht="18">
      <c r="J195" s="115"/>
    </row>
    <row r="196" ht="18">
      <c r="J196" s="115"/>
    </row>
    <row r="197" ht="18">
      <c r="J197" s="115"/>
    </row>
    <row r="198" ht="18">
      <c r="J198" s="115"/>
    </row>
    <row r="199" ht="18">
      <c r="J199" s="115"/>
    </row>
    <row r="200" ht="18">
      <c r="J200" s="115"/>
    </row>
    <row r="201" ht="18">
      <c r="J201" s="115"/>
    </row>
    <row r="202" ht="18">
      <c r="J202" s="115"/>
    </row>
    <row r="203" ht="18">
      <c r="J203" s="115"/>
    </row>
    <row r="204" ht="18">
      <c r="J204" s="115"/>
    </row>
    <row r="205" ht="18">
      <c r="J205" s="115"/>
    </row>
    <row r="206" ht="18">
      <c r="J206" s="115"/>
    </row>
    <row r="207" ht="18">
      <c r="J207" s="115"/>
    </row>
    <row r="208" ht="18">
      <c r="J208" s="115"/>
    </row>
    <row r="209" ht="18">
      <c r="J209" s="115"/>
    </row>
    <row r="210" ht="18">
      <c r="J210" s="115"/>
    </row>
    <row r="211" ht="18">
      <c r="J211" s="115"/>
    </row>
    <row r="212" ht="18">
      <c r="J212" s="115"/>
    </row>
    <row r="213" ht="18">
      <c r="J213" s="115"/>
    </row>
    <row r="214" ht="18">
      <c r="J214" s="115"/>
    </row>
    <row r="215" ht="18">
      <c r="J215" s="115"/>
    </row>
    <row r="216" ht="18">
      <c r="J216" s="115"/>
    </row>
    <row r="217" ht="18">
      <c r="J217" s="115"/>
    </row>
    <row r="218" ht="18">
      <c r="J218" s="115"/>
    </row>
    <row r="219" ht="18">
      <c r="J219" s="115"/>
    </row>
    <row r="220" ht="18">
      <c r="J220" s="115"/>
    </row>
    <row r="221" ht="18">
      <c r="J221" s="115"/>
    </row>
    <row r="222" ht="18">
      <c r="J222" s="115"/>
    </row>
    <row r="223" ht="18">
      <c r="J223" s="115"/>
    </row>
    <row r="224" ht="18">
      <c r="J224" s="115"/>
    </row>
    <row r="225" ht="18">
      <c r="J225" s="115"/>
    </row>
    <row r="226" ht="18">
      <c r="J226" s="115"/>
    </row>
    <row r="227" ht="18">
      <c r="J227" s="115"/>
    </row>
    <row r="228" ht="18">
      <c r="J228" s="115"/>
    </row>
    <row r="229" ht="18">
      <c r="J229" s="115"/>
    </row>
    <row r="230" ht="18">
      <c r="J230" s="115"/>
    </row>
    <row r="231" ht="18">
      <c r="J231" s="115"/>
    </row>
    <row r="232" ht="18">
      <c r="J232" s="115"/>
    </row>
    <row r="233" ht="18">
      <c r="J233" s="115"/>
    </row>
    <row r="234" ht="18">
      <c r="J234" s="115"/>
    </row>
    <row r="235" ht="18">
      <c r="J235" s="115"/>
    </row>
    <row r="236" ht="18">
      <c r="J236" s="115"/>
    </row>
    <row r="237" ht="18">
      <c r="J237" s="115"/>
    </row>
    <row r="238" ht="18">
      <c r="J238" s="115"/>
    </row>
    <row r="239" ht="18">
      <c r="J239" s="115"/>
    </row>
    <row r="240" ht="18">
      <c r="J240" s="115"/>
    </row>
    <row r="241" ht="18">
      <c r="J241" s="115"/>
    </row>
    <row r="242" ht="18">
      <c r="J242" s="115"/>
    </row>
    <row r="243" ht="18">
      <c r="J243" s="115"/>
    </row>
    <row r="244" ht="18">
      <c r="J244" s="115"/>
    </row>
    <row r="245" ht="18">
      <c r="J245" s="115"/>
    </row>
    <row r="246" ht="18">
      <c r="J246" s="115"/>
    </row>
    <row r="247" ht="18">
      <c r="J247" s="115"/>
    </row>
    <row r="248" ht="18">
      <c r="J248" s="115"/>
    </row>
    <row r="249" ht="18">
      <c r="J249" s="115"/>
    </row>
    <row r="250" ht="18">
      <c r="J250" s="115"/>
    </row>
    <row r="251" ht="18">
      <c r="J251" s="115"/>
    </row>
    <row r="252" ht="18">
      <c r="J252" s="115"/>
    </row>
    <row r="253" ht="18">
      <c r="J253" s="115"/>
    </row>
    <row r="254" ht="18">
      <c r="J254" s="115"/>
    </row>
    <row r="255" ht="18">
      <c r="J255" s="115"/>
    </row>
    <row r="256" ht="18">
      <c r="J256" s="115"/>
    </row>
    <row r="257" ht="18">
      <c r="J257" s="115"/>
    </row>
    <row r="258" ht="18">
      <c r="J258" s="115"/>
    </row>
    <row r="259" ht="18">
      <c r="J259" s="115"/>
    </row>
    <row r="260" ht="18">
      <c r="J260" s="115"/>
    </row>
    <row r="261" ht="18">
      <c r="J261" s="115"/>
    </row>
    <row r="262" ht="18">
      <c r="J262" s="115"/>
    </row>
    <row r="263" ht="18">
      <c r="J263" s="115"/>
    </row>
    <row r="264" ht="18">
      <c r="J264" s="115"/>
    </row>
    <row r="265" ht="18">
      <c r="J265" s="115"/>
    </row>
    <row r="266" ht="18">
      <c r="J266" s="115"/>
    </row>
    <row r="267" ht="18">
      <c r="J267" s="115"/>
    </row>
    <row r="268" ht="18">
      <c r="J268" s="115"/>
    </row>
    <row r="269" ht="18">
      <c r="J269" s="115"/>
    </row>
    <row r="270" ht="18">
      <c r="J270" s="115"/>
    </row>
    <row r="271" ht="18">
      <c r="J271" s="115"/>
    </row>
    <row r="272" ht="18">
      <c r="J272" s="115"/>
    </row>
    <row r="273" ht="18">
      <c r="J273" s="115"/>
    </row>
    <row r="274" ht="18">
      <c r="J274" s="115"/>
    </row>
    <row r="275" ht="18">
      <c r="J275" s="115"/>
    </row>
    <row r="276" ht="18">
      <c r="J276" s="115"/>
    </row>
    <row r="277" ht="18">
      <c r="J277" s="115"/>
    </row>
    <row r="278" ht="18">
      <c r="J278" s="115"/>
    </row>
    <row r="279" ht="18">
      <c r="J279" s="115"/>
    </row>
    <row r="280" ht="18">
      <c r="J280" s="115"/>
    </row>
    <row r="281" ht="18">
      <c r="J281" s="115"/>
    </row>
    <row r="282" ht="18">
      <c r="J282" s="115"/>
    </row>
    <row r="283" ht="18">
      <c r="J283" s="115"/>
    </row>
    <row r="284" ht="18">
      <c r="J284" s="115"/>
    </row>
    <row r="285" ht="18">
      <c r="J285" s="115"/>
    </row>
    <row r="286" ht="18">
      <c r="J286" s="115"/>
    </row>
    <row r="287" ht="18">
      <c r="J287" s="115"/>
    </row>
    <row r="288" ht="18">
      <c r="J288" s="115"/>
    </row>
    <row r="289" ht="18">
      <c r="J289" s="115"/>
    </row>
    <row r="290" ht="18">
      <c r="J290" s="115"/>
    </row>
    <row r="291" ht="18">
      <c r="J291" s="115"/>
    </row>
    <row r="292" ht="18">
      <c r="J292" s="115"/>
    </row>
    <row r="293" ht="18">
      <c r="J293" s="115"/>
    </row>
    <row r="294" ht="18">
      <c r="J294" s="115"/>
    </row>
    <row r="295" ht="18">
      <c r="J295" s="115"/>
    </row>
    <row r="296" ht="18">
      <c r="J296" s="115"/>
    </row>
    <row r="297" ht="18">
      <c r="J297" s="115"/>
    </row>
    <row r="298" ht="18">
      <c r="J298" s="115"/>
    </row>
    <row r="299" ht="18">
      <c r="J299" s="115"/>
    </row>
    <row r="300" ht="18">
      <c r="J300" s="115"/>
    </row>
    <row r="301" ht="18">
      <c r="J301" s="115"/>
    </row>
    <row r="302" ht="18">
      <c r="J302" s="115"/>
    </row>
    <row r="303" ht="18">
      <c r="J303" s="115"/>
    </row>
    <row r="304" ht="18">
      <c r="J304" s="115"/>
    </row>
    <row r="305" ht="18">
      <c r="J305" s="115"/>
    </row>
    <row r="306" ht="18">
      <c r="J306" s="115"/>
    </row>
    <row r="307" ht="18">
      <c r="J307" s="115"/>
    </row>
    <row r="308" ht="18">
      <c r="J308" s="115"/>
    </row>
    <row r="309" ht="18">
      <c r="J309" s="115"/>
    </row>
    <row r="310" ht="18">
      <c r="J310" s="115"/>
    </row>
    <row r="311" ht="18">
      <c r="J311" s="115"/>
    </row>
    <row r="312" ht="18">
      <c r="J312" s="115"/>
    </row>
    <row r="313" ht="18">
      <c r="J313" s="115"/>
    </row>
    <row r="314" ht="18">
      <c r="J314" s="115"/>
    </row>
    <row r="315" ht="18">
      <c r="J315" s="115"/>
    </row>
    <row r="316" ht="18">
      <c r="J316" s="115"/>
    </row>
    <row r="317" ht="18">
      <c r="J317" s="115"/>
    </row>
    <row r="318" ht="18">
      <c r="J318" s="115"/>
    </row>
    <row r="319" ht="18">
      <c r="J319" s="115"/>
    </row>
    <row r="320" ht="18">
      <c r="J320" s="115"/>
    </row>
    <row r="321" ht="18">
      <c r="J321" s="115"/>
    </row>
    <row r="322" ht="18">
      <c r="J322" s="115"/>
    </row>
    <row r="323" ht="18">
      <c r="J323" s="115"/>
    </row>
    <row r="324" ht="18">
      <c r="J324" s="115"/>
    </row>
    <row r="325" ht="18">
      <c r="J325" s="115"/>
    </row>
    <row r="326" ht="18">
      <c r="J326" s="115"/>
    </row>
    <row r="327" ht="18">
      <c r="J327" s="115"/>
    </row>
    <row r="328" ht="18">
      <c r="J328" s="115"/>
    </row>
    <row r="329" ht="18">
      <c r="J329" s="115"/>
    </row>
    <row r="330" ht="18">
      <c r="J330" s="115"/>
    </row>
    <row r="331" ht="18">
      <c r="J331" s="115"/>
    </row>
    <row r="332" ht="18">
      <c r="J332" s="115"/>
    </row>
    <row r="333" ht="18">
      <c r="J333" s="115"/>
    </row>
    <row r="334" ht="18">
      <c r="J334" s="115"/>
    </row>
    <row r="335" ht="18">
      <c r="J335" s="115"/>
    </row>
    <row r="336" ht="18">
      <c r="J336" s="115"/>
    </row>
    <row r="337" ht="18">
      <c r="J337" s="115"/>
    </row>
    <row r="338" ht="18">
      <c r="J338" s="115"/>
    </row>
    <row r="339" ht="18">
      <c r="J339" s="115"/>
    </row>
    <row r="340" ht="18">
      <c r="J340" s="115"/>
    </row>
    <row r="341" ht="18">
      <c r="J341" s="115"/>
    </row>
    <row r="342" ht="18">
      <c r="J342" s="115"/>
    </row>
    <row r="343" ht="18">
      <c r="J343" s="115"/>
    </row>
    <row r="344" ht="18">
      <c r="J344" s="115"/>
    </row>
    <row r="345" ht="18">
      <c r="J345" s="115"/>
    </row>
    <row r="346" ht="18">
      <c r="J346" s="115"/>
    </row>
    <row r="347" ht="18">
      <c r="J347" s="115"/>
    </row>
    <row r="348" ht="18">
      <c r="J348" s="115"/>
    </row>
    <row r="349" ht="18">
      <c r="J349" s="115"/>
    </row>
    <row r="350" ht="18">
      <c r="J350" s="115"/>
    </row>
    <row r="351" ht="18">
      <c r="J351" s="115"/>
    </row>
    <row r="352" ht="18">
      <c r="J352" s="115"/>
    </row>
    <row r="353" ht="18">
      <c r="J353" s="115"/>
    </row>
    <row r="354" ht="18">
      <c r="J354" s="115"/>
    </row>
    <row r="355" ht="18">
      <c r="J355" s="115"/>
    </row>
    <row r="356" ht="18">
      <c r="J356" s="115"/>
    </row>
    <row r="357" ht="18">
      <c r="J357" s="115"/>
    </row>
    <row r="358" ht="18">
      <c r="J358" s="115"/>
    </row>
    <row r="359" ht="18">
      <c r="J359" s="115"/>
    </row>
    <row r="360" ht="18">
      <c r="J360" s="115"/>
    </row>
    <row r="361" ht="18">
      <c r="J361" s="115"/>
    </row>
    <row r="362" ht="18">
      <c r="J362" s="115"/>
    </row>
    <row r="363" ht="18">
      <c r="J363" s="115"/>
    </row>
    <row r="364" ht="18">
      <c r="J364" s="115"/>
    </row>
    <row r="365" ht="18">
      <c r="J365" s="115"/>
    </row>
    <row r="366" ht="18">
      <c r="J366" s="115"/>
    </row>
    <row r="367" ht="18">
      <c r="J367" s="115"/>
    </row>
    <row r="368" ht="18">
      <c r="J368" s="115"/>
    </row>
    <row r="369" ht="18">
      <c r="J369" s="115"/>
    </row>
    <row r="370" ht="18">
      <c r="J370" s="115"/>
    </row>
    <row r="371" ht="18">
      <c r="J371" s="115"/>
    </row>
    <row r="372" ht="18">
      <c r="J372" s="115"/>
    </row>
    <row r="373" ht="18">
      <c r="J373" s="115"/>
    </row>
    <row r="374" ht="18">
      <c r="J374" s="115"/>
    </row>
    <row r="375" ht="18">
      <c r="J375" s="115"/>
    </row>
    <row r="376" ht="18">
      <c r="J376" s="115"/>
    </row>
    <row r="377" ht="18">
      <c r="J377" s="115"/>
    </row>
    <row r="378" ht="18">
      <c r="J378" s="115"/>
    </row>
    <row r="379" ht="18">
      <c r="J379" s="115"/>
    </row>
    <row r="380" ht="18">
      <c r="J380" s="115"/>
    </row>
    <row r="381" ht="18">
      <c r="J381" s="115"/>
    </row>
    <row r="382" ht="18">
      <c r="J382" s="115"/>
    </row>
    <row r="383" ht="18">
      <c r="J383" s="115"/>
    </row>
    <row r="384" ht="18">
      <c r="J384" s="115"/>
    </row>
    <row r="385" ht="18">
      <c r="J385" s="115"/>
    </row>
    <row r="386" ht="18">
      <c r="J386" s="115"/>
    </row>
    <row r="387" ht="18">
      <c r="J387" s="115"/>
    </row>
    <row r="388" ht="18">
      <c r="J388" s="115"/>
    </row>
    <row r="389" ht="18">
      <c r="J389" s="115"/>
    </row>
    <row r="390" ht="18">
      <c r="J390" s="115"/>
    </row>
    <row r="391" ht="18">
      <c r="J391" s="115"/>
    </row>
    <row r="392" ht="18">
      <c r="J392" s="115"/>
    </row>
    <row r="393" ht="18">
      <c r="J393" s="115"/>
    </row>
    <row r="394" ht="18">
      <c r="J394" s="115"/>
    </row>
    <row r="395" ht="18">
      <c r="J395" s="115"/>
    </row>
    <row r="396" ht="18">
      <c r="J396" s="115"/>
    </row>
    <row r="397" ht="18">
      <c r="J397" s="115"/>
    </row>
    <row r="398" ht="18">
      <c r="J398" s="115"/>
    </row>
    <row r="399" ht="18">
      <c r="J399" s="115"/>
    </row>
    <row r="400" ht="18">
      <c r="J400" s="115"/>
    </row>
    <row r="401" ht="18">
      <c r="J401" s="115"/>
    </row>
    <row r="402" ht="18">
      <c r="J402" s="115"/>
    </row>
    <row r="403" ht="18">
      <c r="J403" s="115"/>
    </row>
    <row r="404" ht="18">
      <c r="J404" s="115"/>
    </row>
    <row r="405" ht="18">
      <c r="J405" s="115"/>
    </row>
    <row r="406" ht="18">
      <c r="J406" s="115"/>
    </row>
    <row r="407" ht="18">
      <c r="J407" s="115"/>
    </row>
    <row r="408" ht="18">
      <c r="J408" s="115"/>
    </row>
    <row r="409" ht="18">
      <c r="J409" s="115"/>
    </row>
    <row r="410" ht="18">
      <c r="J410" s="115"/>
    </row>
    <row r="411" ht="18">
      <c r="J411" s="115"/>
    </row>
    <row r="412" ht="18">
      <c r="J412" s="115"/>
    </row>
    <row r="413" ht="18">
      <c r="J413" s="115"/>
    </row>
    <row r="414" ht="18">
      <c r="J414" s="115"/>
    </row>
    <row r="415" ht="18">
      <c r="J415" s="115"/>
    </row>
    <row r="416" ht="18">
      <c r="J416" s="115"/>
    </row>
    <row r="417" ht="18">
      <c r="J417" s="115"/>
    </row>
    <row r="418" ht="18">
      <c r="J418" s="115"/>
    </row>
    <row r="419" ht="18">
      <c r="J419" s="115"/>
    </row>
    <row r="420" ht="18">
      <c r="J420" s="115"/>
    </row>
    <row r="421" ht="18">
      <c r="J421" s="115"/>
    </row>
    <row r="422" ht="18">
      <c r="J422" s="115"/>
    </row>
    <row r="423" ht="18">
      <c r="J423" s="115"/>
    </row>
    <row r="424" ht="18">
      <c r="J424" s="115"/>
    </row>
    <row r="425" ht="18">
      <c r="J425" s="115"/>
    </row>
    <row r="426" ht="18">
      <c r="J426" s="115"/>
    </row>
    <row r="427" ht="18">
      <c r="J427" s="115"/>
    </row>
    <row r="428" ht="18">
      <c r="J428" s="115"/>
    </row>
    <row r="429" ht="18">
      <c r="J429" s="115"/>
    </row>
    <row r="430" ht="18">
      <c r="J430" s="115"/>
    </row>
    <row r="431" ht="18">
      <c r="J431" s="115"/>
    </row>
    <row r="432" ht="18">
      <c r="J432" s="115"/>
    </row>
    <row r="433" ht="18">
      <c r="J433" s="115"/>
    </row>
    <row r="434" ht="18">
      <c r="J434" s="115"/>
    </row>
    <row r="435" ht="18">
      <c r="J435" s="115"/>
    </row>
    <row r="436" ht="18">
      <c r="J436" s="115"/>
    </row>
    <row r="437" ht="18">
      <c r="J437" s="115"/>
    </row>
    <row r="438" ht="18">
      <c r="J438" s="115"/>
    </row>
    <row r="439" ht="18">
      <c r="J439" s="115"/>
    </row>
    <row r="440" ht="18">
      <c r="J440" s="115"/>
    </row>
    <row r="441" ht="18">
      <c r="J441" s="115"/>
    </row>
    <row r="442" ht="18">
      <c r="J442" s="115"/>
    </row>
    <row r="443" ht="18">
      <c r="J443" s="115"/>
    </row>
    <row r="444" ht="18">
      <c r="J444" s="115"/>
    </row>
    <row r="445" ht="18">
      <c r="J445" s="115"/>
    </row>
    <row r="446" ht="18">
      <c r="J446" s="115"/>
    </row>
    <row r="447" ht="18">
      <c r="J447" s="115"/>
    </row>
    <row r="448" ht="18">
      <c r="J448" s="115"/>
    </row>
    <row r="449" ht="18">
      <c r="J449" s="115"/>
    </row>
    <row r="450" ht="18">
      <c r="J450" s="115"/>
    </row>
    <row r="451" ht="18">
      <c r="J451" s="115"/>
    </row>
    <row r="452" ht="18">
      <c r="J452" s="115"/>
    </row>
    <row r="453" ht="18">
      <c r="J453" s="115"/>
    </row>
    <row r="454" ht="18">
      <c r="J454" s="115"/>
    </row>
    <row r="455" ht="18">
      <c r="J455" s="115"/>
    </row>
    <row r="456" ht="18">
      <c r="J456" s="115"/>
    </row>
    <row r="457" ht="18">
      <c r="J457" s="115"/>
    </row>
    <row r="458" ht="18">
      <c r="J458" s="115"/>
    </row>
    <row r="459" ht="18">
      <c r="J459" s="115"/>
    </row>
    <row r="460" ht="18">
      <c r="J460" s="115"/>
    </row>
    <row r="461" ht="18">
      <c r="J461" s="115"/>
    </row>
    <row r="462" ht="18">
      <c r="J462" s="115"/>
    </row>
    <row r="463" ht="18">
      <c r="J463" s="115"/>
    </row>
    <row r="464" ht="18">
      <c r="J464" s="115"/>
    </row>
    <row r="465" ht="18">
      <c r="J465" s="115"/>
    </row>
    <row r="466" ht="18">
      <c r="J466" s="115"/>
    </row>
    <row r="467" ht="18">
      <c r="J467" s="115"/>
    </row>
    <row r="468" ht="18">
      <c r="J468" s="115"/>
    </row>
    <row r="469" ht="18">
      <c r="J469" s="115"/>
    </row>
    <row r="470" ht="18">
      <c r="J470" s="115"/>
    </row>
    <row r="471" ht="18">
      <c r="J471" s="115"/>
    </row>
    <row r="472" ht="18">
      <c r="J472" s="115"/>
    </row>
    <row r="473" ht="18">
      <c r="J473" s="115"/>
    </row>
    <row r="474" ht="18">
      <c r="J474" s="115"/>
    </row>
    <row r="475" ht="18">
      <c r="J475" s="115"/>
    </row>
    <row r="476" ht="18">
      <c r="J476" s="115"/>
    </row>
    <row r="477" ht="18">
      <c r="J477" s="115"/>
    </row>
    <row r="478" ht="18">
      <c r="J478" s="115"/>
    </row>
    <row r="479" ht="18">
      <c r="J479" s="115"/>
    </row>
    <row r="480" ht="18">
      <c r="J480" s="115"/>
    </row>
    <row r="481" ht="18">
      <c r="J481" s="115"/>
    </row>
    <row r="482" ht="18">
      <c r="J482" s="115"/>
    </row>
    <row r="483" ht="18">
      <c r="J483" s="115"/>
    </row>
    <row r="484" ht="18">
      <c r="J484" s="115"/>
    </row>
    <row r="485" ht="18">
      <c r="J485" s="115"/>
    </row>
    <row r="486" ht="18">
      <c r="J486" s="115"/>
    </row>
    <row r="487" ht="18">
      <c r="J487" s="115"/>
    </row>
    <row r="488" ht="18">
      <c r="J488" s="115"/>
    </row>
    <row r="489" ht="18">
      <c r="J489" s="115"/>
    </row>
    <row r="490" ht="18">
      <c r="J490" s="115"/>
    </row>
    <row r="491" ht="18">
      <c r="J491" s="115"/>
    </row>
    <row r="492" ht="18">
      <c r="J492" s="115"/>
    </row>
    <row r="493" ht="18">
      <c r="J493" s="115"/>
    </row>
    <row r="494" ht="18">
      <c r="J494" s="115"/>
    </row>
    <row r="495" ht="18">
      <c r="J495" s="115"/>
    </row>
    <row r="496" ht="18">
      <c r="J496" s="115"/>
    </row>
    <row r="497" ht="18">
      <c r="J497" s="115"/>
    </row>
    <row r="498" ht="18">
      <c r="J498" s="115"/>
    </row>
    <row r="499" ht="18">
      <c r="J499" s="115"/>
    </row>
    <row r="500" ht="18">
      <c r="J500" s="115"/>
    </row>
    <row r="501" ht="18">
      <c r="J501" s="115"/>
    </row>
    <row r="502" ht="18">
      <c r="J502" s="115"/>
    </row>
    <row r="503" ht="18">
      <c r="J503" s="115"/>
    </row>
    <row r="504" ht="18">
      <c r="J504" s="115"/>
    </row>
    <row r="505" ht="18">
      <c r="J505" s="115"/>
    </row>
    <row r="506" ht="18">
      <c r="J506" s="115"/>
    </row>
    <row r="507" ht="18">
      <c r="J507" s="115"/>
    </row>
    <row r="508" ht="18">
      <c r="J508" s="115"/>
    </row>
    <row r="509" ht="18">
      <c r="J509" s="115"/>
    </row>
    <row r="510" ht="18">
      <c r="J510" s="115"/>
    </row>
    <row r="511" ht="18">
      <c r="J511" s="115"/>
    </row>
    <row r="512" ht="18">
      <c r="J512" s="115"/>
    </row>
    <row r="513" ht="18">
      <c r="J513" s="115"/>
    </row>
    <row r="514" ht="18">
      <c r="J514" s="115"/>
    </row>
    <row r="515" ht="18">
      <c r="J515" s="115"/>
    </row>
    <row r="516" ht="18">
      <c r="J516" s="115"/>
    </row>
    <row r="517" ht="18">
      <c r="J517" s="115"/>
    </row>
    <row r="518" ht="18">
      <c r="J518" s="115"/>
    </row>
    <row r="519" ht="18">
      <c r="J519" s="115"/>
    </row>
    <row r="520" ht="18">
      <c r="J520" s="115"/>
    </row>
    <row r="521" ht="18">
      <c r="J521" s="115"/>
    </row>
    <row r="522" ht="18">
      <c r="J522" s="115"/>
    </row>
    <row r="523" ht="18">
      <c r="J523" s="115"/>
    </row>
    <row r="524" ht="18">
      <c r="J524" s="115"/>
    </row>
    <row r="525" ht="18">
      <c r="J525" s="115"/>
    </row>
    <row r="526" ht="18">
      <c r="J526" s="115"/>
    </row>
    <row r="527" ht="18">
      <c r="J527" s="115"/>
    </row>
    <row r="528" ht="18">
      <c r="J528" s="115"/>
    </row>
    <row r="529" ht="18">
      <c r="J529" s="115"/>
    </row>
    <row r="530" ht="18">
      <c r="J530" s="115"/>
    </row>
    <row r="531" ht="18">
      <c r="J531" s="115"/>
    </row>
    <row r="532" ht="18">
      <c r="J532" s="115"/>
    </row>
    <row r="533" ht="18">
      <c r="J533" s="115"/>
    </row>
    <row r="534" ht="18">
      <c r="J534" s="115"/>
    </row>
    <row r="535" ht="18">
      <c r="J535" s="115"/>
    </row>
    <row r="536" ht="18">
      <c r="J536" s="115"/>
    </row>
    <row r="537" ht="18">
      <c r="J537" s="115"/>
    </row>
    <row r="538" ht="18">
      <c r="J538" s="115"/>
    </row>
    <row r="539" ht="18">
      <c r="J539" s="115"/>
    </row>
    <row r="540" ht="18">
      <c r="J540" s="115"/>
    </row>
    <row r="541" ht="18">
      <c r="J541" s="115"/>
    </row>
    <row r="542" ht="18">
      <c r="J542" s="115"/>
    </row>
    <row r="543" ht="18">
      <c r="J543" s="115"/>
    </row>
    <row r="544" ht="18">
      <c r="J544" s="115"/>
    </row>
    <row r="545" ht="18">
      <c r="J545" s="115"/>
    </row>
    <row r="546" ht="18">
      <c r="J546" s="115"/>
    </row>
    <row r="547" ht="18">
      <c r="J547" s="115"/>
    </row>
    <row r="548" ht="18">
      <c r="J548" s="115"/>
    </row>
    <row r="549" ht="18">
      <c r="J549" s="115"/>
    </row>
    <row r="550" ht="18">
      <c r="J550" s="115"/>
    </row>
    <row r="551" ht="18">
      <c r="J551" s="115"/>
    </row>
    <row r="552" ht="18">
      <c r="J552" s="115"/>
    </row>
    <row r="553" ht="18">
      <c r="J553" s="115"/>
    </row>
    <row r="554" ht="18">
      <c r="J554" s="115"/>
    </row>
    <row r="555" ht="18">
      <c r="J555" s="115"/>
    </row>
    <row r="556" ht="18">
      <c r="J556" s="115"/>
    </row>
    <row r="557" ht="18">
      <c r="J557" s="115"/>
    </row>
    <row r="558" ht="18">
      <c r="J558" s="115"/>
    </row>
    <row r="559" ht="18">
      <c r="J559" s="115"/>
    </row>
    <row r="560" ht="18">
      <c r="J560" s="115"/>
    </row>
    <row r="561" ht="18">
      <c r="J561" s="115"/>
    </row>
    <row r="562" ht="18">
      <c r="J562" s="115"/>
    </row>
    <row r="563" ht="18">
      <c r="J563" s="115"/>
    </row>
    <row r="564" ht="18">
      <c r="J564" s="115"/>
    </row>
    <row r="565" ht="18">
      <c r="J565" s="115"/>
    </row>
    <row r="566" ht="18">
      <c r="J566" s="115"/>
    </row>
    <row r="567" ht="18">
      <c r="J567" s="115"/>
    </row>
    <row r="568" ht="18">
      <c r="J568" s="115"/>
    </row>
    <row r="569" ht="18">
      <c r="J569" s="115"/>
    </row>
    <row r="570" ht="18">
      <c r="J570" s="115"/>
    </row>
    <row r="571" ht="18">
      <c r="J571" s="115"/>
    </row>
    <row r="572" ht="18">
      <c r="J572" s="115"/>
    </row>
    <row r="573" ht="18">
      <c r="J573" s="115"/>
    </row>
    <row r="574" ht="18">
      <c r="J574" s="115"/>
    </row>
    <row r="575" ht="18">
      <c r="J575" s="115"/>
    </row>
    <row r="576" ht="18">
      <c r="J576" s="115"/>
    </row>
    <row r="577" ht="18">
      <c r="J577" s="115"/>
    </row>
    <row r="578" ht="18">
      <c r="J578" s="115"/>
    </row>
    <row r="579" ht="18">
      <c r="J579" s="115"/>
    </row>
    <row r="580" ht="18">
      <c r="J580" s="115"/>
    </row>
    <row r="581" ht="18">
      <c r="J581" s="115"/>
    </row>
    <row r="582" ht="18">
      <c r="J582" s="115"/>
    </row>
    <row r="583" ht="18">
      <c r="J583" s="115"/>
    </row>
    <row r="584" ht="18">
      <c r="J584" s="115"/>
    </row>
    <row r="585" ht="18">
      <c r="J585" s="115"/>
    </row>
    <row r="586" ht="18">
      <c r="J586" s="115"/>
    </row>
    <row r="587" ht="18">
      <c r="J587" s="115"/>
    </row>
    <row r="588" ht="18">
      <c r="J588" s="115"/>
    </row>
    <row r="589" ht="18">
      <c r="J589" s="115"/>
    </row>
    <row r="590" ht="18">
      <c r="J590" s="115"/>
    </row>
    <row r="591" ht="18">
      <c r="J591" s="115"/>
    </row>
    <row r="592" ht="18">
      <c r="J592" s="115"/>
    </row>
    <row r="593" ht="18">
      <c r="J593" s="115"/>
    </row>
    <row r="594" ht="18">
      <c r="J594" s="115"/>
    </row>
    <row r="595" ht="18">
      <c r="J595" s="115"/>
    </row>
    <row r="596" ht="18">
      <c r="J596" s="115"/>
    </row>
    <row r="597" ht="18">
      <c r="J597" s="115"/>
    </row>
    <row r="598" ht="18">
      <c r="J598" s="115"/>
    </row>
    <row r="599" ht="18">
      <c r="J599" s="115"/>
    </row>
    <row r="600" ht="18">
      <c r="J600" s="115"/>
    </row>
    <row r="601" ht="18">
      <c r="J601" s="115"/>
    </row>
    <row r="602" ht="18">
      <c r="J602" s="115"/>
    </row>
    <row r="603" ht="18">
      <c r="J603" s="115"/>
    </row>
    <row r="604" ht="18">
      <c r="J604" s="115"/>
    </row>
    <row r="605" ht="18">
      <c r="J605" s="115"/>
    </row>
    <row r="606" ht="18">
      <c r="J606" s="115"/>
    </row>
    <row r="607" ht="18">
      <c r="J607" s="115"/>
    </row>
    <row r="608" ht="18">
      <c r="J608" s="115"/>
    </row>
    <row r="609" ht="18">
      <c r="J609" s="115"/>
    </row>
    <row r="610" ht="18">
      <c r="J610" s="115"/>
    </row>
    <row r="611" ht="18">
      <c r="J611" s="115"/>
    </row>
    <row r="612" ht="18">
      <c r="J612" s="115"/>
    </row>
    <row r="613" ht="18">
      <c r="J613" s="115"/>
    </row>
    <row r="614" ht="18">
      <c r="J614" s="115"/>
    </row>
    <row r="615" ht="18">
      <c r="J615" s="115"/>
    </row>
    <row r="616" ht="18">
      <c r="J616" s="115"/>
    </row>
    <row r="617" ht="18">
      <c r="J617" s="115"/>
    </row>
    <row r="618" ht="18">
      <c r="J618" s="115"/>
    </row>
    <row r="619" ht="18">
      <c r="J619" s="115"/>
    </row>
    <row r="620" ht="18">
      <c r="J620" s="115"/>
    </row>
    <row r="621" ht="18">
      <c r="J621" s="115"/>
    </row>
    <row r="622" ht="18">
      <c r="J622" s="115"/>
    </row>
    <row r="623" ht="18">
      <c r="J623" s="115"/>
    </row>
    <row r="624" ht="18">
      <c r="J624" s="115"/>
    </row>
    <row r="625" ht="18">
      <c r="J625" s="115"/>
    </row>
    <row r="626" ht="18">
      <c r="J626" s="115"/>
    </row>
    <row r="627" ht="18">
      <c r="J627" s="115"/>
    </row>
    <row r="628" ht="18">
      <c r="J628" s="115"/>
    </row>
    <row r="629" ht="18">
      <c r="J629" s="115"/>
    </row>
    <row r="630" ht="18">
      <c r="J630" s="115"/>
    </row>
    <row r="631" ht="18">
      <c r="J631" s="115"/>
    </row>
    <row r="632" ht="18">
      <c r="J632" s="115"/>
    </row>
    <row r="633" ht="18">
      <c r="J633" s="115"/>
    </row>
    <row r="634" ht="18">
      <c r="J634" s="115"/>
    </row>
    <row r="635" ht="18">
      <c r="J635" s="115"/>
    </row>
    <row r="636" ht="18">
      <c r="J636" s="115"/>
    </row>
    <row r="637" ht="18">
      <c r="J637" s="115"/>
    </row>
    <row r="638" ht="18">
      <c r="J638" s="115"/>
    </row>
    <row r="639" ht="18">
      <c r="J639" s="115"/>
    </row>
    <row r="640" ht="18">
      <c r="J640" s="115"/>
    </row>
    <row r="641" ht="18">
      <c r="J641" s="115"/>
    </row>
    <row r="642" ht="18">
      <c r="J642" s="115"/>
    </row>
    <row r="643" ht="18">
      <c r="J643" s="115"/>
    </row>
    <row r="644" ht="18">
      <c r="J644" s="115"/>
    </row>
    <row r="645" ht="18">
      <c r="J645" s="115"/>
    </row>
    <row r="646" ht="18">
      <c r="J646" s="115"/>
    </row>
    <row r="647" ht="18">
      <c r="J647" s="115"/>
    </row>
    <row r="648" ht="18">
      <c r="J648" s="115"/>
    </row>
    <row r="649" ht="18">
      <c r="J649" s="115"/>
    </row>
    <row r="650" ht="18">
      <c r="J650" s="115"/>
    </row>
    <row r="651" ht="18">
      <c r="J651" s="115"/>
    </row>
    <row r="652" ht="18">
      <c r="J652" s="115"/>
    </row>
    <row r="653" ht="18">
      <c r="J653" s="115"/>
    </row>
    <row r="654" ht="18">
      <c r="J654" s="115"/>
    </row>
    <row r="655" ht="18">
      <c r="J655" s="115"/>
    </row>
    <row r="656" ht="18">
      <c r="J656" s="115"/>
    </row>
    <row r="657" ht="18">
      <c r="J657" s="115"/>
    </row>
    <row r="658" ht="18">
      <c r="J658" s="115"/>
    </row>
    <row r="659" ht="18">
      <c r="J659" s="115"/>
    </row>
    <row r="660" ht="18">
      <c r="J660" s="115"/>
    </row>
    <row r="661" ht="18">
      <c r="J661" s="115"/>
    </row>
    <row r="662" ht="18">
      <c r="J662" s="115"/>
    </row>
    <row r="663" ht="18">
      <c r="J663" s="115"/>
    </row>
    <row r="664" ht="18">
      <c r="J664" s="115"/>
    </row>
    <row r="665" ht="18">
      <c r="J665" s="115"/>
    </row>
    <row r="666" ht="18">
      <c r="J666" s="115"/>
    </row>
    <row r="667" ht="18">
      <c r="J667" s="115"/>
    </row>
    <row r="668" ht="18">
      <c r="J668" s="115"/>
    </row>
    <row r="669" ht="18">
      <c r="J669" s="115"/>
    </row>
    <row r="670" ht="18">
      <c r="J670" s="115"/>
    </row>
    <row r="671" ht="18">
      <c r="J671" s="115"/>
    </row>
    <row r="672" ht="18">
      <c r="J672" s="115"/>
    </row>
    <row r="673" ht="18">
      <c r="J673" s="115"/>
    </row>
    <row r="674" ht="18">
      <c r="J674" s="115"/>
    </row>
    <row r="675" ht="18">
      <c r="J675" s="115"/>
    </row>
    <row r="676" ht="18">
      <c r="J676" s="115"/>
    </row>
    <row r="677" ht="18">
      <c r="J677" s="115"/>
    </row>
    <row r="678" ht="18">
      <c r="J678" s="115"/>
    </row>
    <row r="679" ht="18">
      <c r="J679" s="115"/>
    </row>
    <row r="680" ht="18">
      <c r="J680" s="115"/>
    </row>
    <row r="681" ht="18">
      <c r="J681" s="115"/>
    </row>
    <row r="682" ht="18">
      <c r="J682" s="115"/>
    </row>
    <row r="683" ht="18">
      <c r="J683" s="115"/>
    </row>
    <row r="684" ht="18">
      <c r="J684" s="115"/>
    </row>
    <row r="685" ht="18">
      <c r="J685" s="115"/>
    </row>
    <row r="686" ht="18">
      <c r="J686" s="115"/>
    </row>
    <row r="687" ht="18">
      <c r="J687" s="115"/>
    </row>
    <row r="688" ht="18">
      <c r="J688" s="115"/>
    </row>
    <row r="689" ht="18">
      <c r="J689" s="115"/>
    </row>
    <row r="690" ht="18">
      <c r="J690" s="115"/>
    </row>
    <row r="691" ht="18">
      <c r="J691" s="115"/>
    </row>
    <row r="692" ht="18">
      <c r="J692" s="115"/>
    </row>
    <row r="693" ht="18">
      <c r="J693" s="115"/>
    </row>
    <row r="694" ht="18">
      <c r="J694" s="115"/>
    </row>
    <row r="695" ht="18">
      <c r="J695" s="115"/>
    </row>
    <row r="696" ht="18">
      <c r="J696" s="115"/>
    </row>
    <row r="697" ht="18">
      <c r="J697" s="115"/>
    </row>
    <row r="698" ht="18">
      <c r="J698" s="115"/>
    </row>
    <row r="699" ht="18">
      <c r="J699" s="115"/>
    </row>
    <row r="700" ht="18">
      <c r="J700" s="115"/>
    </row>
    <row r="701" ht="18">
      <c r="J701" s="115"/>
    </row>
    <row r="702" ht="18">
      <c r="J702" s="115"/>
    </row>
    <row r="703" ht="18">
      <c r="J703" s="115"/>
    </row>
    <row r="704" ht="18">
      <c r="J704" s="115"/>
    </row>
    <row r="705" ht="18">
      <c r="J705" s="115"/>
    </row>
    <row r="706" ht="18">
      <c r="J706" s="115"/>
    </row>
    <row r="707" ht="18">
      <c r="J707" s="115"/>
    </row>
    <row r="708" ht="18">
      <c r="J708" s="115"/>
    </row>
    <row r="709" ht="18">
      <c r="J709" s="115"/>
    </row>
    <row r="710" ht="18">
      <c r="J710" s="115"/>
    </row>
    <row r="711" ht="18">
      <c r="J711" s="115"/>
    </row>
    <row r="712" ht="18">
      <c r="J712" s="115"/>
    </row>
    <row r="713" ht="18">
      <c r="J713" s="115"/>
    </row>
    <row r="714" ht="18">
      <c r="J714" s="115"/>
    </row>
    <row r="715" ht="18">
      <c r="J715" s="115"/>
    </row>
    <row r="716" ht="18">
      <c r="J716" s="115"/>
    </row>
    <row r="717" ht="18">
      <c r="J717" s="115"/>
    </row>
    <row r="718" ht="18">
      <c r="J718" s="115"/>
    </row>
    <row r="719" ht="18">
      <c r="J719" s="115"/>
    </row>
    <row r="720" ht="18">
      <c r="J720" s="115"/>
    </row>
    <row r="721" ht="18">
      <c r="J721" s="115"/>
    </row>
    <row r="722" ht="18">
      <c r="J722" s="115"/>
    </row>
    <row r="723" ht="18">
      <c r="J723" s="115"/>
    </row>
    <row r="724" ht="18">
      <c r="J724" s="115"/>
    </row>
    <row r="725" ht="18">
      <c r="J725" s="115"/>
    </row>
    <row r="726" ht="18">
      <c r="J726" s="115"/>
    </row>
    <row r="727" ht="18">
      <c r="J727" s="115"/>
    </row>
    <row r="728" ht="18">
      <c r="J728" s="115"/>
    </row>
    <row r="729" ht="18">
      <c r="J729" s="115"/>
    </row>
    <row r="730" ht="18">
      <c r="J730" s="115"/>
    </row>
    <row r="731" ht="18">
      <c r="J731" s="115"/>
    </row>
    <row r="732" ht="18">
      <c r="J732" s="115"/>
    </row>
    <row r="733" ht="18">
      <c r="J733" s="115"/>
    </row>
    <row r="734" ht="18">
      <c r="J734" s="115"/>
    </row>
    <row r="735" ht="18">
      <c r="J735" s="115"/>
    </row>
    <row r="736" ht="18">
      <c r="J736" s="115"/>
    </row>
    <row r="737" ht="18">
      <c r="J737" s="115"/>
    </row>
    <row r="738" ht="18">
      <c r="J738" s="115"/>
    </row>
    <row r="739" ht="18">
      <c r="J739" s="115"/>
    </row>
    <row r="740" ht="18">
      <c r="J740" s="115"/>
    </row>
    <row r="741" ht="18">
      <c r="J741" s="115"/>
    </row>
    <row r="742" ht="18">
      <c r="J742" s="115"/>
    </row>
    <row r="743" ht="18">
      <c r="J743" s="115"/>
    </row>
    <row r="744" ht="18">
      <c r="J744" s="115"/>
    </row>
    <row r="745" ht="18">
      <c r="J745" s="115"/>
    </row>
    <row r="746" ht="18">
      <c r="J746" s="115"/>
    </row>
    <row r="747" ht="18">
      <c r="J747" s="115"/>
    </row>
    <row r="748" ht="18">
      <c r="J748" s="115"/>
    </row>
    <row r="749" ht="18">
      <c r="J749" s="115"/>
    </row>
    <row r="750" ht="18">
      <c r="J750" s="115"/>
    </row>
    <row r="751" ht="18">
      <c r="J751" s="115"/>
    </row>
    <row r="752" ht="18">
      <c r="J752" s="115"/>
    </row>
    <row r="753" ht="18">
      <c r="J753" s="115"/>
    </row>
    <row r="754" ht="18">
      <c r="J754" s="115"/>
    </row>
    <row r="755" ht="18">
      <c r="J755" s="115"/>
    </row>
    <row r="756" ht="18">
      <c r="J756" s="115"/>
    </row>
    <row r="757" ht="18">
      <c r="J757" s="115"/>
    </row>
    <row r="758" ht="18">
      <c r="J758" s="115"/>
    </row>
    <row r="759" ht="18">
      <c r="J759" s="115"/>
    </row>
    <row r="760" ht="18">
      <c r="J760" s="115"/>
    </row>
    <row r="761" ht="18">
      <c r="J761" s="115"/>
    </row>
    <row r="762" ht="18">
      <c r="J762" s="115"/>
    </row>
    <row r="763" ht="18">
      <c r="J763" s="115"/>
    </row>
    <row r="764" ht="18">
      <c r="J764" s="115"/>
    </row>
    <row r="765" ht="18">
      <c r="J765" s="115"/>
    </row>
    <row r="766" ht="18">
      <c r="J766" s="115"/>
    </row>
    <row r="767" ht="18">
      <c r="J767" s="115"/>
    </row>
    <row r="768" ht="18">
      <c r="J768" s="115"/>
    </row>
    <row r="769" ht="18">
      <c r="J769" s="115"/>
    </row>
    <row r="770" ht="18">
      <c r="J770" s="115"/>
    </row>
    <row r="771" ht="18">
      <c r="J771" s="115"/>
    </row>
    <row r="772" ht="18">
      <c r="J772" s="115"/>
    </row>
    <row r="773" ht="18">
      <c r="J773" s="115"/>
    </row>
    <row r="774" ht="18">
      <c r="J774" s="115"/>
    </row>
    <row r="775" ht="18">
      <c r="J775" s="115"/>
    </row>
    <row r="776" ht="18">
      <c r="J776" s="115"/>
    </row>
    <row r="777" ht="18">
      <c r="J777" s="115"/>
    </row>
    <row r="778" ht="18">
      <c r="J778" s="115"/>
    </row>
    <row r="779" ht="18">
      <c r="J779" s="115"/>
    </row>
    <row r="780" ht="18">
      <c r="J780" s="115"/>
    </row>
    <row r="781" ht="18">
      <c r="J781" s="115"/>
    </row>
    <row r="782" ht="18">
      <c r="J782" s="115"/>
    </row>
    <row r="783" ht="18">
      <c r="J783" s="115"/>
    </row>
    <row r="784" ht="18">
      <c r="J784" s="115"/>
    </row>
    <row r="785" ht="18">
      <c r="J785" s="115"/>
    </row>
    <row r="786" ht="18">
      <c r="J786" s="115"/>
    </row>
    <row r="787" ht="18">
      <c r="J787" s="115"/>
    </row>
    <row r="788" ht="18">
      <c r="J788" s="115"/>
    </row>
    <row r="789" ht="18">
      <c r="J789" s="115"/>
    </row>
    <row r="790" ht="18">
      <c r="J790" s="115"/>
    </row>
    <row r="791" ht="18">
      <c r="J791" s="115"/>
    </row>
    <row r="792" ht="18">
      <c r="J792" s="115"/>
    </row>
    <row r="793" ht="18">
      <c r="J793" s="115"/>
    </row>
    <row r="794" ht="18">
      <c r="J794" s="115"/>
    </row>
    <row r="795" ht="18">
      <c r="J795" s="115"/>
    </row>
    <row r="796" ht="18">
      <c r="J796" s="115"/>
    </row>
    <row r="797" ht="18">
      <c r="J797" s="115"/>
    </row>
    <row r="798" ht="18">
      <c r="J798" s="115"/>
    </row>
    <row r="799" ht="18">
      <c r="J799" s="115"/>
    </row>
    <row r="800" ht="18">
      <c r="J800" s="115"/>
    </row>
    <row r="801" ht="18">
      <c r="J801" s="115"/>
    </row>
    <row r="802" ht="18">
      <c r="J802" s="115"/>
    </row>
    <row r="803" ht="18">
      <c r="J803" s="115"/>
    </row>
    <row r="804" ht="18">
      <c r="J804" s="115"/>
    </row>
    <row r="805" ht="18">
      <c r="J805" s="115"/>
    </row>
    <row r="806" ht="18">
      <c r="J806" s="115"/>
    </row>
    <row r="807" ht="18">
      <c r="J807" s="115"/>
    </row>
    <row r="808" ht="18">
      <c r="J808" s="115"/>
    </row>
    <row r="809" ht="18">
      <c r="J809" s="115"/>
    </row>
    <row r="810" ht="18">
      <c r="J810" s="115"/>
    </row>
    <row r="811" ht="18">
      <c r="J811" s="115"/>
    </row>
    <row r="812" ht="18">
      <c r="J812" s="115"/>
    </row>
    <row r="813" ht="18">
      <c r="J813" s="115"/>
    </row>
    <row r="814" ht="18">
      <c r="J814" s="115"/>
    </row>
    <row r="815" ht="18">
      <c r="J815" s="115"/>
    </row>
    <row r="816" ht="18">
      <c r="J816" s="115"/>
    </row>
    <row r="817" ht="18">
      <c r="J817" s="115"/>
    </row>
    <row r="818" ht="18">
      <c r="J818" s="115"/>
    </row>
    <row r="819" ht="18">
      <c r="J819" s="115"/>
    </row>
    <row r="820" ht="18">
      <c r="J820" s="115"/>
    </row>
    <row r="821" ht="18">
      <c r="J821" s="115"/>
    </row>
    <row r="822" ht="18">
      <c r="J822" s="115"/>
    </row>
    <row r="823" ht="18">
      <c r="J823" s="115"/>
    </row>
    <row r="824" ht="18">
      <c r="J824" s="115"/>
    </row>
    <row r="825" ht="18">
      <c r="J825" s="115"/>
    </row>
    <row r="826" ht="18">
      <c r="J826" s="115"/>
    </row>
    <row r="827" ht="18">
      <c r="J827" s="115"/>
    </row>
    <row r="828" ht="18">
      <c r="J828" s="115"/>
    </row>
    <row r="829" ht="18">
      <c r="J829" s="115"/>
    </row>
    <row r="830" ht="18">
      <c r="J830" s="115"/>
    </row>
    <row r="831" ht="18">
      <c r="J831" s="115"/>
    </row>
    <row r="832" ht="18">
      <c r="J832" s="115"/>
    </row>
    <row r="833" ht="18">
      <c r="J833" s="115"/>
    </row>
    <row r="834" ht="18">
      <c r="J834" s="115"/>
    </row>
    <row r="835" ht="18">
      <c r="J835" s="115"/>
    </row>
    <row r="836" ht="18">
      <c r="J836" s="115"/>
    </row>
    <row r="837" ht="18">
      <c r="J837" s="115"/>
    </row>
    <row r="838" ht="18">
      <c r="J838" s="115"/>
    </row>
    <row r="839" ht="18">
      <c r="J839" s="115"/>
    </row>
    <row r="840" ht="18">
      <c r="J840" s="115"/>
    </row>
    <row r="841" ht="18">
      <c r="J841" s="115"/>
    </row>
    <row r="842" ht="18">
      <c r="J842" s="115"/>
    </row>
    <row r="843" ht="18">
      <c r="J843" s="115"/>
    </row>
    <row r="844" ht="18">
      <c r="J844" s="115"/>
    </row>
    <row r="845" ht="18">
      <c r="J845" s="115"/>
    </row>
    <row r="846" ht="18">
      <c r="J846" s="115"/>
    </row>
    <row r="847" ht="18">
      <c r="J847" s="115"/>
    </row>
    <row r="848" ht="18">
      <c r="J848" s="115"/>
    </row>
    <row r="849" ht="18">
      <c r="J849" s="115"/>
    </row>
    <row r="850" ht="18">
      <c r="J850" s="115"/>
    </row>
    <row r="851" ht="18">
      <c r="J851" s="115"/>
    </row>
    <row r="852" ht="18">
      <c r="J852" s="115"/>
    </row>
    <row r="853" ht="18">
      <c r="J853" s="115"/>
    </row>
    <row r="854" ht="18">
      <c r="J854" s="115"/>
    </row>
    <row r="855" ht="18">
      <c r="J855" s="115"/>
    </row>
    <row r="856" ht="18">
      <c r="J856" s="115"/>
    </row>
    <row r="857" ht="18">
      <c r="J857" s="115"/>
    </row>
    <row r="858" ht="18">
      <c r="J858" s="115"/>
    </row>
    <row r="859" ht="18">
      <c r="J859" s="115"/>
    </row>
    <row r="860" ht="18">
      <c r="J860" s="115"/>
    </row>
    <row r="861" ht="18">
      <c r="J861" s="115"/>
    </row>
    <row r="862" ht="18">
      <c r="J862" s="115"/>
    </row>
    <row r="863" ht="18">
      <c r="J863" s="115"/>
    </row>
    <row r="864" ht="18">
      <c r="J864" s="115"/>
    </row>
    <row r="865" ht="18">
      <c r="J865" s="115"/>
    </row>
    <row r="866" ht="18">
      <c r="J866" s="115"/>
    </row>
    <row r="867" ht="18">
      <c r="J867" s="115"/>
    </row>
    <row r="868" ht="18">
      <c r="J868" s="115"/>
    </row>
    <row r="869" ht="18">
      <c r="J869" s="115"/>
    </row>
    <row r="870" ht="18">
      <c r="J870" s="115"/>
    </row>
    <row r="871" ht="18">
      <c r="J871" s="115"/>
    </row>
    <row r="872" ht="18">
      <c r="J872" s="115"/>
    </row>
    <row r="873" ht="18">
      <c r="J873" s="115"/>
    </row>
    <row r="874" ht="18">
      <c r="J874" s="115"/>
    </row>
    <row r="875" ht="18">
      <c r="J875" s="115"/>
    </row>
    <row r="876" ht="18">
      <c r="J876" s="115"/>
    </row>
    <row r="877" ht="18">
      <c r="J877" s="115"/>
    </row>
    <row r="878" ht="18">
      <c r="J878" s="115"/>
    </row>
    <row r="879" ht="18">
      <c r="J879" s="115"/>
    </row>
    <row r="880" ht="18">
      <c r="J880" s="115"/>
    </row>
    <row r="881" ht="18">
      <c r="J881" s="115"/>
    </row>
    <row r="882" ht="18">
      <c r="J882" s="115"/>
    </row>
    <row r="883" ht="18">
      <c r="J883" s="115"/>
    </row>
    <row r="884" ht="18">
      <c r="J884" s="115"/>
    </row>
    <row r="885" ht="18">
      <c r="J885" s="115"/>
    </row>
    <row r="886" ht="18">
      <c r="J886" s="115"/>
    </row>
    <row r="887" ht="18">
      <c r="J887" s="115"/>
    </row>
    <row r="888" ht="18">
      <c r="J888" s="115"/>
    </row>
    <row r="889" ht="18">
      <c r="J889" s="115"/>
    </row>
    <row r="890" ht="18">
      <c r="J890" s="115"/>
    </row>
    <row r="891" ht="18">
      <c r="J891" s="115"/>
    </row>
    <row r="892" ht="18">
      <c r="J892" s="115"/>
    </row>
    <row r="893" ht="18">
      <c r="J893" s="115"/>
    </row>
    <row r="894" ht="18">
      <c r="J894" s="115"/>
    </row>
    <row r="895" ht="18">
      <c r="J895" s="115"/>
    </row>
    <row r="896" ht="18">
      <c r="J896" s="115"/>
    </row>
    <row r="897" ht="18">
      <c r="J897" s="115"/>
    </row>
    <row r="898" ht="18">
      <c r="J898" s="115"/>
    </row>
    <row r="899" ht="18">
      <c r="J899" s="115"/>
    </row>
    <row r="900" ht="18">
      <c r="J900" s="115"/>
    </row>
    <row r="901" ht="18">
      <c r="J901" s="115"/>
    </row>
    <row r="902" ht="18">
      <c r="J902" s="115"/>
    </row>
    <row r="903" ht="18">
      <c r="J903" s="115"/>
    </row>
    <row r="904" ht="18">
      <c r="J904" s="115"/>
    </row>
    <row r="905" ht="18">
      <c r="J905" s="115"/>
    </row>
    <row r="906" ht="18">
      <c r="J906" s="115"/>
    </row>
    <row r="907" ht="18">
      <c r="J907" s="115"/>
    </row>
    <row r="908" ht="18">
      <c r="J908" s="115"/>
    </row>
    <row r="909" ht="18">
      <c r="J909" s="115"/>
    </row>
    <row r="910" ht="18">
      <c r="J910" s="115"/>
    </row>
    <row r="911" ht="18">
      <c r="J911" s="115"/>
    </row>
    <row r="912" ht="18">
      <c r="J912" s="115"/>
    </row>
    <row r="913" ht="18">
      <c r="J913" s="115"/>
    </row>
    <row r="914" ht="18">
      <c r="J914" s="115"/>
    </row>
    <row r="915" ht="18">
      <c r="J915" s="115"/>
    </row>
    <row r="916" ht="18">
      <c r="J916" s="115"/>
    </row>
    <row r="917" ht="18">
      <c r="J917" s="115"/>
    </row>
    <row r="918" ht="18">
      <c r="J918" s="115"/>
    </row>
    <row r="919" ht="18">
      <c r="J919" s="115"/>
    </row>
    <row r="920" ht="18">
      <c r="J920" s="115"/>
    </row>
    <row r="921" ht="18">
      <c r="J921" s="115"/>
    </row>
    <row r="922" ht="18">
      <c r="J922" s="115"/>
    </row>
    <row r="923" ht="18">
      <c r="J923" s="115"/>
    </row>
    <row r="924" ht="18">
      <c r="J924" s="115"/>
    </row>
    <row r="925" ht="18">
      <c r="J925" s="115"/>
    </row>
    <row r="926" ht="18">
      <c r="J926" s="115"/>
    </row>
    <row r="927" ht="18">
      <c r="J927" s="115"/>
    </row>
    <row r="928" ht="18">
      <c r="J928" s="115"/>
    </row>
    <row r="929" ht="18">
      <c r="J929" s="115"/>
    </row>
    <row r="930" ht="18">
      <c r="J930" s="115"/>
    </row>
    <row r="931" ht="18">
      <c r="J931" s="115"/>
    </row>
    <row r="932" ht="18">
      <c r="J932" s="115"/>
    </row>
    <row r="933" ht="18">
      <c r="J933" s="115"/>
    </row>
    <row r="934" ht="18">
      <c r="J934" s="115"/>
    </row>
    <row r="935" ht="18">
      <c r="J935" s="115"/>
    </row>
    <row r="936" ht="18">
      <c r="J936" s="115"/>
    </row>
    <row r="937" ht="18">
      <c r="J937" s="115"/>
    </row>
    <row r="938" ht="18">
      <c r="J938" s="115"/>
    </row>
    <row r="939" ht="18">
      <c r="J939" s="115"/>
    </row>
    <row r="940" ht="18">
      <c r="J940" s="115"/>
    </row>
    <row r="941" ht="18">
      <c r="J941" s="115"/>
    </row>
    <row r="942" ht="18">
      <c r="J942" s="115"/>
    </row>
    <row r="943" ht="18">
      <c r="J943" s="115"/>
    </row>
    <row r="944" ht="18">
      <c r="J944" s="115"/>
    </row>
    <row r="945" ht="18">
      <c r="J945" s="115"/>
    </row>
    <row r="946" ht="18">
      <c r="J946" s="115"/>
    </row>
    <row r="947" ht="18">
      <c r="J947" s="115"/>
    </row>
    <row r="948" ht="18">
      <c r="J948" s="115"/>
    </row>
    <row r="949" ht="18">
      <c r="J949" s="115"/>
    </row>
    <row r="950" ht="18">
      <c r="J950" s="115"/>
    </row>
    <row r="951" ht="18">
      <c r="J951" s="115"/>
    </row>
    <row r="952" ht="18">
      <c r="J952" s="115"/>
    </row>
    <row r="953" ht="18">
      <c r="J953" s="115"/>
    </row>
    <row r="954" ht="18">
      <c r="J954" s="115"/>
    </row>
    <row r="955" ht="18">
      <c r="J955" s="115"/>
    </row>
    <row r="956" ht="18">
      <c r="J956" s="115"/>
    </row>
    <row r="957" ht="18">
      <c r="J957" s="115"/>
    </row>
    <row r="958" ht="18">
      <c r="J958" s="115"/>
    </row>
    <row r="959" ht="18">
      <c r="J959" s="115"/>
    </row>
    <row r="960" ht="18">
      <c r="J960" s="115"/>
    </row>
    <row r="961" ht="18">
      <c r="J961" s="115"/>
    </row>
    <row r="962" ht="18">
      <c r="J962" s="115"/>
    </row>
    <row r="963" ht="18">
      <c r="J963" s="115"/>
    </row>
    <row r="964" ht="18">
      <c r="J964" s="115"/>
    </row>
    <row r="965" ht="18">
      <c r="J965" s="115"/>
    </row>
    <row r="966" ht="18">
      <c r="J966" s="115"/>
    </row>
    <row r="967" ht="18">
      <c r="J967" s="115"/>
    </row>
    <row r="968" ht="18">
      <c r="J968" s="115"/>
    </row>
    <row r="969" ht="18">
      <c r="J969" s="115"/>
    </row>
    <row r="970" ht="18">
      <c r="J970" s="115"/>
    </row>
    <row r="971" ht="18">
      <c r="J971" s="115"/>
    </row>
    <row r="972" ht="18">
      <c r="J972" s="115"/>
    </row>
    <row r="973" ht="18">
      <c r="J973" s="115"/>
    </row>
    <row r="974" ht="18">
      <c r="J974" s="115"/>
    </row>
    <row r="975" ht="18">
      <c r="J975" s="115"/>
    </row>
    <row r="976" ht="18">
      <c r="J976" s="115"/>
    </row>
    <row r="977" ht="18">
      <c r="J977" s="115"/>
    </row>
    <row r="978" ht="18">
      <c r="J978" s="115"/>
    </row>
    <row r="979" ht="18">
      <c r="J979" s="115"/>
    </row>
    <row r="980" ht="18">
      <c r="J980" s="115"/>
    </row>
    <row r="981" ht="18">
      <c r="J981" s="115"/>
    </row>
    <row r="982" ht="18">
      <c r="J982" s="115"/>
    </row>
    <row r="983" ht="18">
      <c r="J983" s="115"/>
    </row>
    <row r="984" ht="18">
      <c r="J984" s="115"/>
    </row>
    <row r="985" ht="18">
      <c r="J985" s="115"/>
    </row>
    <row r="986" ht="18">
      <c r="J986" s="115"/>
    </row>
    <row r="987" ht="18">
      <c r="J987" s="115"/>
    </row>
    <row r="988" ht="18">
      <c r="J988" s="115"/>
    </row>
    <row r="989" ht="18">
      <c r="J989" s="115"/>
    </row>
    <row r="990" ht="18">
      <c r="J990" s="115"/>
    </row>
    <row r="991" ht="18">
      <c r="J991" s="115"/>
    </row>
    <row r="992" ht="18">
      <c r="J992" s="115"/>
    </row>
    <row r="993" ht="18">
      <c r="J993" s="115"/>
    </row>
    <row r="994" ht="18">
      <c r="J994" s="115"/>
    </row>
    <row r="995" ht="18">
      <c r="J995" s="115"/>
    </row>
    <row r="996" ht="18">
      <c r="J996" s="115"/>
    </row>
    <row r="997" ht="18">
      <c r="J997" s="115"/>
    </row>
    <row r="998" ht="18">
      <c r="J998" s="115"/>
    </row>
    <row r="999" ht="18">
      <c r="J999" s="115"/>
    </row>
    <row r="1000" ht="18">
      <c r="J1000" s="115"/>
    </row>
    <row r="1001" ht="18">
      <c r="J1001" s="115"/>
    </row>
    <row r="1002" ht="18">
      <c r="J1002" s="115"/>
    </row>
    <row r="1003" ht="18">
      <c r="J1003" s="115"/>
    </row>
    <row r="1004" ht="18">
      <c r="J1004" s="115"/>
    </row>
    <row r="1005" ht="18">
      <c r="J1005" s="115"/>
    </row>
    <row r="1006" ht="18">
      <c r="J1006" s="115"/>
    </row>
    <row r="1007" ht="18">
      <c r="J1007" s="115"/>
    </row>
    <row r="1008" ht="18">
      <c r="J1008" s="115"/>
    </row>
    <row r="1009" ht="18">
      <c r="J1009" s="115"/>
    </row>
    <row r="1010" ht="18">
      <c r="J1010" s="115"/>
    </row>
    <row r="1011" ht="18">
      <c r="J1011" s="115"/>
    </row>
    <row r="1012" ht="18">
      <c r="J1012" s="115"/>
    </row>
    <row r="1013" ht="18">
      <c r="J1013" s="115"/>
    </row>
    <row r="1014" ht="18">
      <c r="J1014" s="115"/>
    </row>
    <row r="1015" ht="18">
      <c r="J1015" s="115"/>
    </row>
    <row r="1016" ht="18">
      <c r="J1016" s="115"/>
    </row>
    <row r="1017" ht="18">
      <c r="J1017" s="115"/>
    </row>
    <row r="1018" ht="18">
      <c r="J1018" s="115"/>
    </row>
    <row r="1019" ht="18">
      <c r="J1019" s="115"/>
    </row>
    <row r="1020" ht="18">
      <c r="J1020" s="115"/>
    </row>
    <row r="1021" ht="18">
      <c r="J1021" s="115"/>
    </row>
    <row r="1022" ht="18">
      <c r="J1022" s="115"/>
    </row>
    <row r="1023" ht="18">
      <c r="J1023" s="115"/>
    </row>
    <row r="1024" ht="18">
      <c r="J1024" s="115"/>
    </row>
    <row r="1025" ht="18">
      <c r="J1025" s="115"/>
    </row>
    <row r="1026" ht="18">
      <c r="J1026" s="115"/>
    </row>
    <row r="1027" ht="18">
      <c r="J1027" s="115"/>
    </row>
    <row r="1028" ht="18">
      <c r="J1028" s="115"/>
    </row>
    <row r="1029" ht="18">
      <c r="J1029" s="115"/>
    </row>
    <row r="1030" ht="18">
      <c r="J1030" s="115"/>
    </row>
    <row r="1031" ht="18">
      <c r="J1031" s="115"/>
    </row>
    <row r="1032" ht="18">
      <c r="J1032" s="115"/>
    </row>
    <row r="1033" ht="18">
      <c r="J1033" s="115"/>
    </row>
    <row r="1034" ht="18">
      <c r="J1034" s="115"/>
    </row>
    <row r="1035" ht="18">
      <c r="J1035" s="115"/>
    </row>
    <row r="1036" ht="18">
      <c r="J1036" s="115"/>
    </row>
    <row r="1037" ht="18">
      <c r="J1037" s="115"/>
    </row>
    <row r="1038" ht="18">
      <c r="J1038" s="115"/>
    </row>
    <row r="1039" ht="18">
      <c r="J1039" s="115"/>
    </row>
    <row r="1040" ht="18">
      <c r="J1040" s="115"/>
    </row>
    <row r="1041" ht="18">
      <c r="J1041" s="115"/>
    </row>
    <row r="1042" ht="18">
      <c r="J1042" s="115"/>
    </row>
    <row r="1043" ht="18">
      <c r="J1043" s="115"/>
    </row>
    <row r="1044" ht="18">
      <c r="J1044" s="115"/>
    </row>
    <row r="1045" ht="18">
      <c r="J1045" s="115"/>
    </row>
    <row r="1046" ht="18">
      <c r="J1046" s="115"/>
    </row>
    <row r="1047" ht="18">
      <c r="J1047" s="115"/>
    </row>
    <row r="1048" ht="18">
      <c r="J1048" s="115"/>
    </row>
    <row r="1049" ht="18">
      <c r="J1049" s="115"/>
    </row>
    <row r="1050" ht="18">
      <c r="J1050" s="115"/>
    </row>
    <row r="1051" ht="18">
      <c r="J1051" s="115"/>
    </row>
    <row r="1052" ht="18">
      <c r="J1052" s="115"/>
    </row>
    <row r="1053" ht="18">
      <c r="J1053" s="115"/>
    </row>
    <row r="1054" ht="18">
      <c r="J1054" s="115"/>
    </row>
    <row r="1055" ht="18">
      <c r="J1055" s="115"/>
    </row>
    <row r="1056" ht="18">
      <c r="J1056" s="115"/>
    </row>
    <row r="1057" ht="18">
      <c r="J1057" s="115"/>
    </row>
    <row r="1058" ht="18">
      <c r="J1058" s="115"/>
    </row>
    <row r="1059" ht="18">
      <c r="J1059" s="115"/>
    </row>
    <row r="1060" ht="18">
      <c r="J1060" s="115"/>
    </row>
    <row r="1061" ht="18">
      <c r="J1061" s="115"/>
    </row>
    <row r="1062" ht="18">
      <c r="J1062" s="115"/>
    </row>
    <row r="1063" ht="18">
      <c r="J1063" s="115"/>
    </row>
    <row r="1064" ht="18">
      <c r="J1064" s="115"/>
    </row>
    <row r="1065" ht="18">
      <c r="J1065" s="115"/>
    </row>
    <row r="1066" ht="18">
      <c r="J1066" s="115"/>
    </row>
    <row r="1067" ht="18">
      <c r="J1067" s="115"/>
    </row>
    <row r="1068" ht="18">
      <c r="J1068" s="115"/>
    </row>
    <row r="1069" ht="18">
      <c r="J1069" s="115"/>
    </row>
    <row r="1070" ht="18">
      <c r="J1070" s="115"/>
    </row>
    <row r="1071" ht="18">
      <c r="J1071" s="115"/>
    </row>
    <row r="1072" ht="18">
      <c r="J1072" s="115"/>
    </row>
    <row r="1073" ht="18">
      <c r="J1073" s="115"/>
    </row>
    <row r="1074" ht="18">
      <c r="J1074" s="115"/>
    </row>
    <row r="1075" ht="18">
      <c r="J1075" s="115"/>
    </row>
    <row r="1076" ht="18">
      <c r="J1076" s="115"/>
    </row>
    <row r="1077" ht="18">
      <c r="J1077" s="115"/>
    </row>
    <row r="1078" ht="18">
      <c r="J1078" s="115"/>
    </row>
    <row r="1079" ht="18">
      <c r="J1079" s="115"/>
    </row>
    <row r="1080" ht="18">
      <c r="J1080" s="115"/>
    </row>
    <row r="1081" ht="18">
      <c r="J1081" s="115"/>
    </row>
    <row r="1082" ht="18">
      <c r="J1082" s="115"/>
    </row>
    <row r="1083" ht="18">
      <c r="J1083" s="115"/>
    </row>
    <row r="1084" ht="18">
      <c r="J1084" s="115"/>
    </row>
    <row r="1085" ht="18">
      <c r="J1085" s="115"/>
    </row>
    <row r="1086" ht="18">
      <c r="J1086" s="115"/>
    </row>
    <row r="1087" ht="18">
      <c r="J1087" s="115"/>
    </row>
    <row r="1088" ht="18">
      <c r="J1088" s="115"/>
    </row>
    <row r="1089" ht="18">
      <c r="J1089" s="115"/>
    </row>
    <row r="1090" ht="18">
      <c r="J1090" s="115"/>
    </row>
    <row r="1091" ht="18">
      <c r="J1091" s="115"/>
    </row>
    <row r="1092" ht="18">
      <c r="J1092" s="115"/>
    </row>
    <row r="1093" ht="18">
      <c r="J1093" s="115"/>
    </row>
    <row r="1094" ht="18">
      <c r="J1094" s="115"/>
    </row>
    <row r="1095" ht="18">
      <c r="J1095" s="115"/>
    </row>
    <row r="1096" ht="18">
      <c r="J1096" s="115"/>
    </row>
    <row r="1097" ht="18">
      <c r="J1097" s="115"/>
    </row>
    <row r="1098" ht="18">
      <c r="J1098" s="115"/>
    </row>
    <row r="1099" ht="18">
      <c r="J1099" s="115"/>
    </row>
    <row r="1100" ht="18">
      <c r="J1100" s="115"/>
    </row>
    <row r="1101" ht="18">
      <c r="J1101" s="115"/>
    </row>
    <row r="1102" ht="18">
      <c r="J1102" s="115"/>
    </row>
    <row r="1103" ht="18">
      <c r="J1103" s="115"/>
    </row>
    <row r="1104" ht="18">
      <c r="J1104" s="115"/>
    </row>
    <row r="1105" ht="18">
      <c r="J1105" s="115"/>
    </row>
    <row r="1106" ht="18">
      <c r="J1106" s="115"/>
    </row>
    <row r="1107" ht="18">
      <c r="J1107" s="115"/>
    </row>
    <row r="1108" ht="18">
      <c r="J1108" s="115"/>
    </row>
    <row r="1109" ht="18">
      <c r="J1109" s="115"/>
    </row>
    <row r="1110" ht="18">
      <c r="J1110" s="115"/>
    </row>
    <row r="1111" ht="18">
      <c r="J1111" s="115"/>
    </row>
    <row r="1112" ht="18">
      <c r="J1112" s="115"/>
    </row>
    <row r="1113" ht="18">
      <c r="J1113" s="115"/>
    </row>
    <row r="1114" ht="18">
      <c r="J1114" s="115"/>
    </row>
    <row r="1115" ht="18">
      <c r="J1115" s="115"/>
    </row>
    <row r="1116" ht="18">
      <c r="J1116" s="115"/>
    </row>
    <row r="1117" ht="18">
      <c r="J1117" s="115"/>
    </row>
    <row r="1118" ht="18">
      <c r="J1118" s="115"/>
    </row>
    <row r="1119" ht="18">
      <c r="J1119" s="115"/>
    </row>
    <row r="1120" ht="18">
      <c r="J1120" s="115"/>
    </row>
    <row r="1121" ht="18">
      <c r="J1121" s="115"/>
    </row>
    <row r="1122" ht="18">
      <c r="J1122" s="115"/>
    </row>
    <row r="1123" ht="18">
      <c r="J1123" s="115"/>
    </row>
    <row r="1124" ht="18">
      <c r="J1124" s="115"/>
    </row>
    <row r="1125" ht="18">
      <c r="J1125" s="115"/>
    </row>
    <row r="1126" ht="18">
      <c r="J1126" s="115"/>
    </row>
    <row r="1127" ht="18">
      <c r="J1127" s="115"/>
    </row>
    <row r="1128" ht="18">
      <c r="J1128" s="115"/>
    </row>
    <row r="1129" ht="18">
      <c r="J1129" s="115"/>
    </row>
    <row r="1130" ht="18">
      <c r="J1130" s="115"/>
    </row>
    <row r="1131" ht="18">
      <c r="J1131" s="115"/>
    </row>
    <row r="1132" ht="18">
      <c r="J1132" s="115"/>
    </row>
    <row r="1133" ht="18">
      <c r="J1133" s="115"/>
    </row>
    <row r="1134" ht="18">
      <c r="J1134" s="115"/>
    </row>
    <row r="1135" ht="18">
      <c r="J1135" s="115"/>
    </row>
    <row r="1136" ht="18">
      <c r="J1136" s="115"/>
    </row>
    <row r="1137" ht="18">
      <c r="J1137" s="115"/>
    </row>
    <row r="1138" ht="18">
      <c r="J1138" s="115"/>
    </row>
    <row r="1139" ht="18">
      <c r="J1139" s="115"/>
    </row>
    <row r="1140" ht="18">
      <c r="J1140" s="115"/>
    </row>
    <row r="1141" ht="18">
      <c r="J1141" s="115"/>
    </row>
    <row r="1142" ht="18">
      <c r="J1142" s="115"/>
    </row>
    <row r="1143" ht="18">
      <c r="J1143" s="115"/>
    </row>
    <row r="1144" ht="18">
      <c r="J1144" s="115"/>
    </row>
    <row r="1145" ht="18">
      <c r="J1145" s="115"/>
    </row>
    <row r="1146" ht="18">
      <c r="J1146" s="115"/>
    </row>
    <row r="1147" ht="18">
      <c r="J1147" s="115"/>
    </row>
    <row r="1148" ht="18">
      <c r="J1148" s="115"/>
    </row>
    <row r="1149" ht="18">
      <c r="J1149" s="115"/>
    </row>
    <row r="1150" ht="18">
      <c r="J1150" s="115"/>
    </row>
    <row r="1151" ht="18">
      <c r="J1151" s="115"/>
    </row>
    <row r="1152" ht="18">
      <c r="J1152" s="115"/>
    </row>
    <row r="1153" ht="18">
      <c r="J1153" s="115"/>
    </row>
    <row r="1154" ht="18">
      <c r="J1154" s="115"/>
    </row>
    <row r="1155" ht="18">
      <c r="J1155" s="115"/>
    </row>
    <row r="1156" ht="18">
      <c r="J1156" s="115"/>
    </row>
    <row r="1157" ht="18">
      <c r="J1157" s="115"/>
    </row>
    <row r="1158" ht="18">
      <c r="J1158" s="115"/>
    </row>
    <row r="1159" ht="18">
      <c r="J1159" s="115"/>
    </row>
    <row r="1160" ht="18">
      <c r="J1160" s="115"/>
    </row>
    <row r="1161" ht="18">
      <c r="J1161" s="115"/>
    </row>
    <row r="1162" ht="18">
      <c r="J1162" s="115"/>
    </row>
    <row r="1163" ht="18">
      <c r="J1163" s="115"/>
    </row>
    <row r="1164" ht="18">
      <c r="J1164" s="115"/>
    </row>
    <row r="1165" ht="18">
      <c r="J1165" s="115"/>
    </row>
    <row r="1166" ht="18">
      <c r="J1166" s="115"/>
    </row>
    <row r="1167" ht="18">
      <c r="J1167" s="115"/>
    </row>
    <row r="1168" ht="18">
      <c r="J1168" s="115"/>
    </row>
    <row r="1169" ht="18">
      <c r="J1169" s="115"/>
    </row>
    <row r="1170" ht="18">
      <c r="J1170" s="115"/>
    </row>
    <row r="1171" ht="18">
      <c r="J1171" s="115"/>
    </row>
    <row r="1172" ht="18">
      <c r="J1172" s="115"/>
    </row>
    <row r="1173" ht="18">
      <c r="J1173" s="115"/>
    </row>
    <row r="1174" ht="18">
      <c r="J1174" s="115"/>
    </row>
    <row r="1175" ht="18">
      <c r="J1175" s="115"/>
    </row>
    <row r="1176" ht="18">
      <c r="J1176" s="115"/>
    </row>
    <row r="1177" ht="18">
      <c r="J1177" s="115"/>
    </row>
    <row r="1178" ht="18">
      <c r="J1178" s="115"/>
    </row>
    <row r="1179" ht="18">
      <c r="J1179" s="115"/>
    </row>
    <row r="1180" ht="18">
      <c r="J1180" s="115"/>
    </row>
    <row r="1181" ht="18">
      <c r="J1181" s="115"/>
    </row>
    <row r="1182" ht="18">
      <c r="J1182" s="115"/>
    </row>
    <row r="1183" ht="18">
      <c r="J1183" s="115"/>
    </row>
    <row r="1184" ht="18">
      <c r="J1184" s="115"/>
    </row>
    <row r="1185" ht="18">
      <c r="J1185" s="115"/>
    </row>
    <row r="1186" ht="18">
      <c r="J1186" s="115"/>
    </row>
    <row r="1187" ht="18">
      <c r="J1187" s="115"/>
    </row>
    <row r="1188" ht="18">
      <c r="J1188" s="115"/>
    </row>
    <row r="1189" ht="18">
      <c r="J1189" s="115"/>
    </row>
    <row r="1190" ht="18">
      <c r="J1190" s="115"/>
    </row>
    <row r="1191" ht="18">
      <c r="J1191" s="115"/>
    </row>
    <row r="1192" ht="18">
      <c r="J1192" s="115"/>
    </row>
    <row r="1193" ht="18">
      <c r="J1193" s="115"/>
    </row>
    <row r="1194" ht="18">
      <c r="J1194" s="115"/>
    </row>
    <row r="1195" ht="18">
      <c r="J1195" s="115"/>
    </row>
    <row r="1196" ht="18">
      <c r="J1196" s="115"/>
    </row>
    <row r="1197" ht="18">
      <c r="J1197" s="115"/>
    </row>
    <row r="1198" ht="18">
      <c r="J1198" s="115"/>
    </row>
    <row r="1199" ht="18">
      <c r="J1199" s="115"/>
    </row>
    <row r="1200" ht="18">
      <c r="J1200" s="115"/>
    </row>
    <row r="1201" ht="18">
      <c r="J1201" s="115"/>
    </row>
    <row r="1202" ht="18">
      <c r="J1202" s="115"/>
    </row>
    <row r="1203" ht="18">
      <c r="J1203" s="115"/>
    </row>
    <row r="1204" ht="18">
      <c r="J1204" s="115"/>
    </row>
    <row r="1205" ht="18">
      <c r="J1205" s="115"/>
    </row>
    <row r="1206" ht="18">
      <c r="J1206" s="115"/>
    </row>
    <row r="1207" ht="18">
      <c r="J1207" s="115"/>
    </row>
    <row r="1208" ht="18">
      <c r="J1208" s="115"/>
    </row>
    <row r="1209" ht="18">
      <c r="J1209" s="115"/>
    </row>
    <row r="1210" ht="18">
      <c r="J1210" s="115"/>
    </row>
    <row r="1211" ht="18">
      <c r="J1211" s="115"/>
    </row>
    <row r="1212" ht="18">
      <c r="J1212" s="115"/>
    </row>
    <row r="1213" ht="18">
      <c r="J1213" s="115"/>
    </row>
    <row r="1214" ht="18">
      <c r="J1214" s="115"/>
    </row>
    <row r="1215" ht="18">
      <c r="J1215" s="115"/>
    </row>
    <row r="1216" ht="18">
      <c r="J1216" s="115"/>
    </row>
    <row r="1217" ht="18">
      <c r="J1217" s="115"/>
    </row>
    <row r="1218" ht="18">
      <c r="J1218" s="115"/>
    </row>
    <row r="1219" ht="18">
      <c r="J1219" s="115"/>
    </row>
    <row r="1220" ht="18">
      <c r="J1220" s="115"/>
    </row>
    <row r="1221" ht="18">
      <c r="J1221" s="115"/>
    </row>
    <row r="1222" ht="18">
      <c r="J1222" s="115"/>
    </row>
    <row r="1223" ht="18">
      <c r="J1223" s="115"/>
    </row>
    <row r="1224" ht="18">
      <c r="J1224" s="115"/>
    </row>
    <row r="1225" ht="18">
      <c r="J1225" s="115"/>
    </row>
    <row r="1226" ht="18">
      <c r="J1226" s="115"/>
    </row>
    <row r="1227" ht="18">
      <c r="J1227" s="115"/>
    </row>
    <row r="1228" ht="18">
      <c r="J1228" s="115"/>
    </row>
    <row r="1229" ht="18">
      <c r="J1229" s="115"/>
    </row>
    <row r="1230" ht="18">
      <c r="J1230" s="115"/>
    </row>
    <row r="1231" ht="18">
      <c r="J1231" s="115"/>
    </row>
    <row r="1232" ht="18">
      <c r="J1232" s="115"/>
    </row>
    <row r="1233" ht="18">
      <c r="J1233" s="115"/>
    </row>
    <row r="1234" ht="18">
      <c r="J1234" s="115"/>
    </row>
    <row r="1235" ht="18">
      <c r="J1235" s="115"/>
    </row>
    <row r="1236" ht="18">
      <c r="J1236" s="115"/>
    </row>
    <row r="1237" ht="18">
      <c r="J1237" s="115"/>
    </row>
    <row r="1238" ht="18">
      <c r="J1238" s="115"/>
    </row>
    <row r="1239" ht="18">
      <c r="J1239" s="115"/>
    </row>
    <row r="1240" ht="18">
      <c r="J1240" s="115"/>
    </row>
    <row r="1241" ht="18">
      <c r="J1241" s="115"/>
    </row>
    <row r="1242" ht="18">
      <c r="J1242" s="115"/>
    </row>
    <row r="1243" ht="18">
      <c r="J1243" s="115"/>
    </row>
    <row r="1244" ht="18">
      <c r="J1244" s="115"/>
    </row>
    <row r="1245" ht="18">
      <c r="J1245" s="115"/>
    </row>
    <row r="1246" ht="18">
      <c r="J1246" s="115"/>
    </row>
    <row r="1247" ht="18">
      <c r="J1247" s="115"/>
    </row>
    <row r="1248" ht="18">
      <c r="J1248" s="115"/>
    </row>
    <row r="1249" ht="18">
      <c r="J1249" s="115"/>
    </row>
    <row r="1250" ht="18">
      <c r="J1250" s="115"/>
    </row>
    <row r="1251" ht="18">
      <c r="J1251" s="115"/>
    </row>
    <row r="1252" ht="18">
      <c r="J1252" s="115"/>
    </row>
    <row r="1253" ht="18">
      <c r="J1253" s="115"/>
    </row>
    <row r="1254" ht="18">
      <c r="J1254" s="115"/>
    </row>
    <row r="1255" ht="18">
      <c r="J1255" s="115"/>
    </row>
    <row r="1256" ht="18">
      <c r="J1256" s="115"/>
    </row>
    <row r="1257" ht="18">
      <c r="J1257" s="115"/>
    </row>
    <row r="1258" ht="18">
      <c r="J1258" s="115"/>
    </row>
    <row r="1259" ht="18">
      <c r="J1259" s="115"/>
    </row>
    <row r="1260" ht="18">
      <c r="J1260" s="115"/>
    </row>
    <row r="1261" ht="18">
      <c r="J1261" s="115"/>
    </row>
    <row r="1262" ht="18">
      <c r="J1262" s="115"/>
    </row>
    <row r="1263" ht="18">
      <c r="J1263" s="115"/>
    </row>
    <row r="1264" ht="18">
      <c r="J1264" s="115"/>
    </row>
    <row r="1265" ht="18">
      <c r="J1265" s="115"/>
    </row>
    <row r="1266" ht="18">
      <c r="J1266" s="115"/>
    </row>
    <row r="1267" ht="18">
      <c r="J1267" s="115"/>
    </row>
    <row r="1268" ht="18">
      <c r="J1268" s="115"/>
    </row>
    <row r="1269" ht="18">
      <c r="J1269" s="115"/>
    </row>
    <row r="1270" ht="18">
      <c r="J1270" s="115"/>
    </row>
    <row r="1271" ht="18">
      <c r="J1271" s="115"/>
    </row>
    <row r="1272" ht="18">
      <c r="J1272" s="115"/>
    </row>
    <row r="1273" ht="18">
      <c r="J1273" s="115"/>
    </row>
    <row r="1274" ht="18">
      <c r="J1274" s="115"/>
    </row>
    <row r="1275" ht="18">
      <c r="J1275" s="115"/>
    </row>
    <row r="1276" ht="18">
      <c r="J1276" s="115"/>
    </row>
    <row r="1277" ht="18">
      <c r="J1277" s="115"/>
    </row>
    <row r="1278" ht="18">
      <c r="J1278" s="115"/>
    </row>
    <row r="1279" ht="18">
      <c r="J1279" s="115"/>
    </row>
    <row r="1280" ht="18">
      <c r="J1280" s="115"/>
    </row>
    <row r="1281" ht="18">
      <c r="J1281" s="115"/>
    </row>
    <row r="1282" ht="18">
      <c r="J1282" s="115"/>
    </row>
    <row r="1283" ht="18">
      <c r="J1283" s="115"/>
    </row>
    <row r="1284" ht="18">
      <c r="J1284" s="115"/>
    </row>
    <row r="1285" ht="18">
      <c r="J1285" s="115"/>
    </row>
    <row r="1286" ht="18">
      <c r="J1286" s="115"/>
    </row>
    <row r="1287" ht="18">
      <c r="J1287" s="115"/>
    </row>
    <row r="1288" ht="18">
      <c r="J1288" s="115"/>
    </row>
    <row r="1289" ht="18">
      <c r="J1289" s="115"/>
    </row>
    <row r="1290" ht="18">
      <c r="J1290" s="115"/>
    </row>
    <row r="1291" ht="18">
      <c r="J1291" s="115"/>
    </row>
    <row r="1292" ht="18">
      <c r="J1292" s="115"/>
    </row>
    <row r="1293" ht="18">
      <c r="J1293" s="115"/>
    </row>
    <row r="1294" ht="18">
      <c r="J1294" s="115"/>
    </row>
    <row r="1295" ht="18">
      <c r="J1295" s="115"/>
    </row>
    <row r="1296" ht="18">
      <c r="J1296" s="115"/>
    </row>
    <row r="1297" ht="18">
      <c r="J1297" s="115"/>
    </row>
    <row r="1298" ht="18">
      <c r="J1298" s="115"/>
    </row>
    <row r="1299" ht="18">
      <c r="J1299" s="115"/>
    </row>
    <row r="1300" ht="18">
      <c r="J1300" s="115"/>
    </row>
    <row r="1301" ht="18">
      <c r="J1301" s="115"/>
    </row>
    <row r="1302" ht="18">
      <c r="J1302" s="115"/>
    </row>
    <row r="1303" ht="18">
      <c r="J1303" s="115"/>
    </row>
    <row r="1304" ht="18">
      <c r="J1304" s="115"/>
    </row>
    <row r="1305" ht="18">
      <c r="J1305" s="115"/>
    </row>
    <row r="1306" ht="18">
      <c r="J1306" s="115"/>
    </row>
    <row r="1307" ht="18">
      <c r="J1307" s="115"/>
    </row>
    <row r="1308" ht="18">
      <c r="J1308" s="115"/>
    </row>
    <row r="1309" ht="18">
      <c r="J1309" s="115"/>
    </row>
    <row r="1310" ht="18">
      <c r="J1310" s="115"/>
    </row>
    <row r="1311" ht="18">
      <c r="J1311" s="115"/>
    </row>
    <row r="1312" ht="18">
      <c r="J1312" s="115"/>
    </row>
    <row r="1313" ht="18">
      <c r="J1313" s="115"/>
    </row>
    <row r="1314" ht="18">
      <c r="J1314" s="115"/>
    </row>
    <row r="1315" ht="18">
      <c r="J1315" s="115"/>
    </row>
    <row r="1316" ht="18">
      <c r="J1316" s="115"/>
    </row>
    <row r="1317" ht="18">
      <c r="J1317" s="115"/>
    </row>
    <row r="1318" ht="18">
      <c r="J1318" s="115"/>
    </row>
    <row r="1319" ht="18">
      <c r="J1319" s="115"/>
    </row>
    <row r="1320" ht="18">
      <c r="J1320" s="115"/>
    </row>
    <row r="1321" ht="18">
      <c r="J1321" s="115"/>
    </row>
    <row r="1322" ht="18">
      <c r="J1322" s="115"/>
    </row>
    <row r="1323" ht="18">
      <c r="J1323" s="115"/>
    </row>
    <row r="1324" ht="18">
      <c r="J1324" s="115"/>
    </row>
    <row r="1325" ht="18">
      <c r="J1325" s="115"/>
    </row>
    <row r="1326" ht="18">
      <c r="J1326" s="115"/>
    </row>
    <row r="1327" ht="18">
      <c r="J1327" s="115"/>
    </row>
    <row r="1328" ht="18">
      <c r="J1328" s="115"/>
    </row>
    <row r="1329" ht="18">
      <c r="J1329" s="115"/>
    </row>
    <row r="1330" ht="18">
      <c r="J1330" s="115"/>
    </row>
    <row r="1331" ht="18">
      <c r="J1331" s="115"/>
    </row>
    <row r="1332" ht="18">
      <c r="J1332" s="115"/>
    </row>
    <row r="1333" ht="18">
      <c r="J1333" s="115"/>
    </row>
    <row r="1334" ht="18">
      <c r="J1334" s="115"/>
    </row>
    <row r="1335" ht="18">
      <c r="J1335" s="115"/>
    </row>
    <row r="1336" ht="18">
      <c r="J1336" s="115"/>
    </row>
    <row r="1337" ht="18">
      <c r="J1337" s="115"/>
    </row>
    <row r="1338" ht="18">
      <c r="J1338" s="115"/>
    </row>
    <row r="1339" ht="18">
      <c r="J1339" s="115"/>
    </row>
    <row r="1340" ht="18">
      <c r="J1340" s="115"/>
    </row>
    <row r="1341" ht="18">
      <c r="J1341" s="115"/>
    </row>
    <row r="1342" ht="18">
      <c r="J1342" s="115"/>
    </row>
    <row r="1343" ht="18">
      <c r="J1343" s="115"/>
    </row>
    <row r="1344" ht="18">
      <c r="J1344" s="115"/>
    </row>
    <row r="1345" ht="18">
      <c r="J1345" s="115"/>
    </row>
    <row r="1346" ht="18">
      <c r="J1346" s="115"/>
    </row>
    <row r="1347" ht="18">
      <c r="J1347" s="115"/>
    </row>
    <row r="1348" ht="18">
      <c r="J1348" s="115"/>
    </row>
    <row r="1349" ht="18">
      <c r="J1349" s="115"/>
    </row>
    <row r="1350" ht="18">
      <c r="J1350" s="115"/>
    </row>
    <row r="1351" ht="18">
      <c r="J1351" s="115"/>
    </row>
    <row r="1352" ht="18">
      <c r="J1352" s="115"/>
    </row>
    <row r="1353" ht="18">
      <c r="J1353" s="115"/>
    </row>
    <row r="1354" ht="18">
      <c r="J1354" s="115"/>
    </row>
    <row r="1355" ht="18">
      <c r="J1355" s="115"/>
    </row>
    <row r="1356" ht="18">
      <c r="J1356" s="115"/>
    </row>
    <row r="1357" ht="18">
      <c r="J1357" s="115"/>
    </row>
    <row r="1358" ht="18">
      <c r="J1358" s="115"/>
    </row>
    <row r="1359" ht="18">
      <c r="J1359" s="115"/>
    </row>
    <row r="1360" ht="18">
      <c r="J1360" s="115"/>
    </row>
    <row r="1361" ht="18">
      <c r="J1361" s="115"/>
    </row>
    <row r="1362" ht="18">
      <c r="J1362" s="115"/>
    </row>
    <row r="1363" ht="18">
      <c r="J1363" s="115"/>
    </row>
    <row r="1364" ht="18">
      <c r="J1364" s="115"/>
    </row>
    <row r="1365" ht="18">
      <c r="J1365" s="115"/>
    </row>
    <row r="1366" ht="18">
      <c r="J1366" s="115"/>
    </row>
    <row r="1367" ht="18">
      <c r="J1367" s="115"/>
    </row>
    <row r="1368" ht="18">
      <c r="J1368" s="115"/>
    </row>
    <row r="1369" ht="18">
      <c r="J1369" s="115"/>
    </row>
    <row r="1370" ht="18">
      <c r="J1370" s="115"/>
    </row>
    <row r="1371" ht="18">
      <c r="J1371" s="115"/>
    </row>
    <row r="1372" ht="18">
      <c r="J1372" s="115"/>
    </row>
    <row r="1373" ht="18">
      <c r="J1373" s="115"/>
    </row>
    <row r="1374" ht="18">
      <c r="J1374" s="115"/>
    </row>
    <row r="1375" ht="18">
      <c r="J1375" s="115"/>
    </row>
    <row r="1376" ht="18">
      <c r="J1376" s="115"/>
    </row>
    <row r="1377" ht="18">
      <c r="J1377" s="115"/>
    </row>
    <row r="1378" ht="18">
      <c r="J1378" s="115"/>
    </row>
    <row r="1379" ht="18">
      <c r="J1379" s="115"/>
    </row>
    <row r="1380" ht="18">
      <c r="J1380" s="115"/>
    </row>
    <row r="1381" ht="18">
      <c r="J1381" s="115"/>
    </row>
    <row r="1382" ht="18">
      <c r="J1382" s="115"/>
    </row>
    <row r="1383" ht="18">
      <c r="J1383" s="115"/>
    </row>
    <row r="1384" ht="18">
      <c r="J1384" s="115"/>
    </row>
    <row r="1385" ht="18">
      <c r="J1385" s="115"/>
    </row>
    <row r="1386" ht="18">
      <c r="J1386" s="115"/>
    </row>
    <row r="1387" ht="18">
      <c r="J1387" s="115"/>
    </row>
    <row r="1388" ht="18">
      <c r="J1388" s="115"/>
    </row>
    <row r="1389" ht="18">
      <c r="J1389" s="115"/>
    </row>
    <row r="1390" ht="18">
      <c r="J1390" s="115"/>
    </row>
    <row r="1391" ht="18">
      <c r="J1391" s="115"/>
    </row>
    <row r="1392" ht="18">
      <c r="J1392" s="115"/>
    </row>
    <row r="1393" ht="18">
      <c r="J1393" s="115"/>
    </row>
    <row r="1394" ht="18">
      <c r="J1394" s="115"/>
    </row>
    <row r="1395" ht="18">
      <c r="J1395" s="115"/>
    </row>
    <row r="1396" ht="18">
      <c r="J1396" s="115"/>
    </row>
    <row r="1397" ht="18">
      <c r="J1397" s="115"/>
    </row>
    <row r="1398" ht="18">
      <c r="J1398" s="115"/>
    </row>
    <row r="1399" ht="18">
      <c r="J1399" s="115"/>
    </row>
    <row r="1400" ht="18">
      <c r="J1400" s="115"/>
    </row>
    <row r="1401" ht="18">
      <c r="J1401" s="115"/>
    </row>
    <row r="1402" ht="18">
      <c r="J1402" s="115"/>
    </row>
    <row r="1403" ht="18">
      <c r="J1403" s="115"/>
    </row>
    <row r="1404" ht="18">
      <c r="J1404" s="115"/>
    </row>
    <row r="1405" ht="18">
      <c r="J1405" s="115"/>
    </row>
    <row r="1406" ht="18">
      <c r="J1406" s="115"/>
    </row>
    <row r="1407" ht="18">
      <c r="J1407" s="115"/>
    </row>
    <row r="1408" ht="18">
      <c r="J1408" s="115"/>
    </row>
    <row r="1409" ht="18">
      <c r="J1409" s="115"/>
    </row>
    <row r="1410" ht="18">
      <c r="J1410" s="115"/>
    </row>
    <row r="1411" ht="18">
      <c r="J1411" s="115"/>
    </row>
    <row r="1412" ht="18">
      <c r="J1412" s="115"/>
    </row>
    <row r="1413" ht="18">
      <c r="J1413" s="115"/>
    </row>
    <row r="1414" ht="18">
      <c r="J1414" s="115"/>
    </row>
    <row r="1415" ht="18">
      <c r="J1415" s="115"/>
    </row>
    <row r="1416" ht="18">
      <c r="J1416" s="115"/>
    </row>
    <row r="1417" ht="18">
      <c r="J1417" s="115"/>
    </row>
    <row r="1418" ht="18">
      <c r="J1418" s="115"/>
    </row>
    <row r="1419" ht="18">
      <c r="J1419" s="115"/>
    </row>
    <row r="1420" ht="18">
      <c r="J1420" s="115"/>
    </row>
    <row r="1421" ht="18">
      <c r="J1421" s="115"/>
    </row>
    <row r="1422" ht="18">
      <c r="J1422" s="115"/>
    </row>
    <row r="1423" ht="18">
      <c r="J1423" s="115"/>
    </row>
    <row r="1424" ht="18">
      <c r="J1424" s="115"/>
    </row>
    <row r="1425" ht="18">
      <c r="J1425" s="115"/>
    </row>
    <row r="1426" ht="18">
      <c r="J1426" s="115"/>
    </row>
    <row r="1427" ht="18">
      <c r="J1427" s="115"/>
    </row>
    <row r="1428" ht="18">
      <c r="J1428" s="115"/>
    </row>
    <row r="1429" ht="18">
      <c r="J1429" s="115"/>
    </row>
    <row r="1430" ht="18">
      <c r="J1430" s="115"/>
    </row>
    <row r="1431" ht="18">
      <c r="J1431" s="115"/>
    </row>
    <row r="1432" ht="18">
      <c r="J1432" s="115"/>
    </row>
    <row r="1433" ht="18">
      <c r="J1433" s="115"/>
    </row>
    <row r="1434" ht="18">
      <c r="J1434" s="115"/>
    </row>
    <row r="1435" ht="18">
      <c r="J1435" s="115"/>
    </row>
    <row r="1436" ht="18">
      <c r="J1436" s="115"/>
    </row>
    <row r="1437" ht="18">
      <c r="J1437" s="115"/>
    </row>
    <row r="1438" ht="18">
      <c r="J1438" s="115"/>
    </row>
    <row r="1439" ht="18">
      <c r="J1439" s="115"/>
    </row>
    <row r="1440" ht="18">
      <c r="J1440" s="115"/>
    </row>
    <row r="1441" ht="18">
      <c r="J1441" s="115"/>
    </row>
    <row r="1442" ht="18">
      <c r="J1442" s="115"/>
    </row>
    <row r="1443" ht="18">
      <c r="J1443" s="115"/>
    </row>
    <row r="1444" ht="18">
      <c r="J1444" s="115"/>
    </row>
    <row r="1445" ht="18">
      <c r="J1445" s="115"/>
    </row>
    <row r="1446" ht="18">
      <c r="J1446" s="115"/>
    </row>
    <row r="1447" ht="18">
      <c r="J1447" s="115"/>
    </row>
    <row r="1448" ht="18">
      <c r="J1448" s="115"/>
    </row>
    <row r="1449" ht="18">
      <c r="J1449" s="115"/>
    </row>
    <row r="1450" ht="18">
      <c r="J1450" s="115"/>
    </row>
    <row r="1451" ht="18">
      <c r="J1451" s="115"/>
    </row>
    <row r="1452" ht="18">
      <c r="J1452" s="115"/>
    </row>
    <row r="1453" ht="18">
      <c r="J1453" s="115"/>
    </row>
    <row r="1454" ht="18">
      <c r="J1454" s="115"/>
    </row>
    <row r="1455" ht="18">
      <c r="J1455" s="115"/>
    </row>
    <row r="1456" ht="18">
      <c r="J1456" s="115"/>
    </row>
    <row r="1457" ht="18">
      <c r="J1457" s="115"/>
    </row>
    <row r="1458" ht="18">
      <c r="J1458" s="115"/>
    </row>
    <row r="1459" ht="18">
      <c r="J1459" s="115"/>
    </row>
    <row r="1460" ht="18">
      <c r="J1460" s="115"/>
    </row>
    <row r="1461" ht="18">
      <c r="J1461" s="115"/>
    </row>
    <row r="1462" ht="18">
      <c r="J1462" s="115"/>
    </row>
    <row r="1463" ht="18">
      <c r="J1463" s="115"/>
    </row>
    <row r="1464" ht="18">
      <c r="J1464" s="115"/>
    </row>
    <row r="1465" ht="18">
      <c r="J1465" s="115"/>
    </row>
    <row r="1466" ht="18">
      <c r="J1466" s="115"/>
    </row>
    <row r="1467" ht="18">
      <c r="J1467" s="115"/>
    </row>
    <row r="1468" ht="18">
      <c r="J1468" s="115"/>
    </row>
    <row r="1469" ht="18">
      <c r="J1469" s="115"/>
    </row>
    <row r="1470" ht="18">
      <c r="J1470" s="115"/>
    </row>
    <row r="1471" ht="18">
      <c r="J1471" s="115"/>
    </row>
    <row r="1472" ht="18">
      <c r="J1472" s="115"/>
    </row>
    <row r="1473" ht="18">
      <c r="J1473" s="115"/>
    </row>
    <row r="1474" ht="18">
      <c r="J1474" s="115"/>
    </row>
    <row r="1475" ht="18">
      <c r="J1475" s="115"/>
    </row>
    <row r="1476" ht="18">
      <c r="J1476" s="115"/>
    </row>
    <row r="1477" ht="18">
      <c r="J1477" s="115"/>
    </row>
    <row r="1478" ht="18">
      <c r="J1478" s="115"/>
    </row>
    <row r="1479" ht="18">
      <c r="J1479" s="115"/>
    </row>
    <row r="1480" ht="18">
      <c r="J1480" s="115"/>
    </row>
    <row r="1481" ht="18">
      <c r="J1481" s="115"/>
    </row>
    <row r="1482" ht="18">
      <c r="J1482" s="115"/>
    </row>
    <row r="1483" ht="18">
      <c r="J1483" s="115"/>
    </row>
    <row r="1484" ht="18">
      <c r="J1484" s="115"/>
    </row>
    <row r="1485" ht="18">
      <c r="J1485" s="115"/>
    </row>
    <row r="1486" ht="18">
      <c r="J1486" s="115"/>
    </row>
    <row r="1487" ht="18">
      <c r="J1487" s="115"/>
    </row>
    <row r="1488" ht="18">
      <c r="J1488" s="115"/>
    </row>
    <row r="1489" ht="18">
      <c r="J1489" s="115"/>
    </row>
    <row r="1490" ht="18">
      <c r="J1490" s="115"/>
    </row>
    <row r="1491" ht="18">
      <c r="J1491" s="115"/>
    </row>
    <row r="1492" ht="18">
      <c r="J1492" s="115"/>
    </row>
    <row r="1493" ht="18">
      <c r="J1493" s="115"/>
    </row>
    <row r="1494" ht="18">
      <c r="J1494" s="115"/>
    </row>
    <row r="1495" ht="18">
      <c r="J1495" s="115"/>
    </row>
    <row r="1496" ht="18">
      <c r="J1496" s="115"/>
    </row>
    <row r="1497" ht="18">
      <c r="J1497" s="115"/>
    </row>
    <row r="1498" ht="18">
      <c r="J1498" s="115"/>
    </row>
    <row r="1499" ht="18">
      <c r="J1499" s="115"/>
    </row>
    <row r="1500" ht="18">
      <c r="J1500" s="115"/>
    </row>
    <row r="1501" ht="18">
      <c r="J1501" s="115"/>
    </row>
    <row r="1502" ht="18">
      <c r="J1502" s="115"/>
    </row>
    <row r="1503" ht="18">
      <c r="J1503" s="115"/>
    </row>
    <row r="1504" ht="18">
      <c r="J1504" s="115"/>
    </row>
    <row r="1505" ht="18">
      <c r="J1505" s="115"/>
    </row>
    <row r="1506" ht="18">
      <c r="J1506" s="115"/>
    </row>
    <row r="1507" ht="18">
      <c r="J1507" s="115"/>
    </row>
    <row r="1508" ht="18">
      <c r="J1508" s="115"/>
    </row>
    <row r="1509" ht="18">
      <c r="J1509" s="115"/>
    </row>
    <row r="1510" ht="18">
      <c r="J1510" s="115"/>
    </row>
    <row r="1511" ht="18">
      <c r="J1511" s="115"/>
    </row>
    <row r="1512" ht="18">
      <c r="J1512" s="115"/>
    </row>
    <row r="1513" ht="18">
      <c r="J1513" s="115"/>
    </row>
    <row r="1514" ht="18">
      <c r="J1514" s="115"/>
    </row>
    <row r="1515" ht="18">
      <c r="J1515" s="115"/>
    </row>
    <row r="1516" ht="18">
      <c r="J1516" s="115"/>
    </row>
    <row r="1517" ht="18">
      <c r="J1517" s="115"/>
    </row>
    <row r="1518" ht="18">
      <c r="J1518" s="115"/>
    </row>
    <row r="1519" ht="18">
      <c r="J1519" s="115"/>
    </row>
    <row r="1520" ht="18">
      <c r="J1520" s="115"/>
    </row>
    <row r="1521" ht="18">
      <c r="J1521" s="115"/>
    </row>
    <row r="1522" ht="18">
      <c r="J1522" s="115"/>
    </row>
    <row r="1523" ht="18">
      <c r="J1523" s="115"/>
    </row>
    <row r="1524" ht="18">
      <c r="J1524" s="115"/>
    </row>
    <row r="1525" ht="18">
      <c r="J1525" s="115"/>
    </row>
    <row r="1526" ht="18">
      <c r="J1526" s="115"/>
    </row>
    <row r="1527" ht="18">
      <c r="J1527" s="115"/>
    </row>
    <row r="1528" ht="18">
      <c r="J1528" s="115"/>
    </row>
    <row r="1529" ht="18">
      <c r="J1529" s="115"/>
    </row>
    <row r="1530" ht="18">
      <c r="J1530" s="115"/>
    </row>
    <row r="1531" ht="18">
      <c r="J1531" s="115"/>
    </row>
    <row r="1532" ht="18">
      <c r="J1532" s="115"/>
    </row>
    <row r="1533" ht="18">
      <c r="J1533" s="115"/>
    </row>
    <row r="1534" ht="18">
      <c r="J1534" s="115"/>
    </row>
    <row r="1535" ht="18">
      <c r="J1535" s="115"/>
    </row>
    <row r="1536" ht="18">
      <c r="J1536" s="115"/>
    </row>
    <row r="1537" ht="18">
      <c r="J1537" s="115"/>
    </row>
    <row r="1538" ht="18">
      <c r="J1538" s="115"/>
    </row>
    <row r="1539" ht="18">
      <c r="J1539" s="115"/>
    </row>
    <row r="1540" ht="18">
      <c r="J1540" s="115"/>
    </row>
    <row r="1541" ht="18">
      <c r="J1541" s="115"/>
    </row>
    <row r="1542" ht="18">
      <c r="J1542" s="115"/>
    </row>
    <row r="1543" ht="18">
      <c r="J1543" s="115"/>
    </row>
    <row r="1544" ht="18">
      <c r="J1544" s="115"/>
    </row>
    <row r="1545" ht="18">
      <c r="J1545" s="115"/>
    </row>
    <row r="1546" ht="18">
      <c r="J1546" s="115"/>
    </row>
    <row r="1547" ht="18">
      <c r="J1547" s="115"/>
    </row>
    <row r="1548" ht="18">
      <c r="J1548" s="115"/>
    </row>
    <row r="1549" ht="18">
      <c r="J1549" s="115"/>
    </row>
    <row r="1550" ht="18">
      <c r="J1550" s="115"/>
    </row>
    <row r="1551" ht="18">
      <c r="J1551" s="115"/>
    </row>
    <row r="1552" ht="18">
      <c r="J1552" s="115"/>
    </row>
    <row r="1553" ht="18">
      <c r="J1553" s="115"/>
    </row>
    <row r="1554" ht="18">
      <c r="J1554" s="115"/>
    </row>
    <row r="1555" ht="18">
      <c r="J1555" s="115"/>
    </row>
    <row r="1556" ht="18">
      <c r="J1556" s="115"/>
    </row>
    <row r="1557" ht="18">
      <c r="J1557" s="115"/>
    </row>
    <row r="1558" ht="18">
      <c r="J1558" s="115"/>
    </row>
    <row r="1559" ht="18">
      <c r="J1559" s="115"/>
    </row>
    <row r="1560" ht="18">
      <c r="J1560" s="115"/>
    </row>
    <row r="1561" ht="18">
      <c r="J1561" s="115"/>
    </row>
    <row r="1562" ht="18">
      <c r="J1562" s="115"/>
    </row>
    <row r="1563" ht="18">
      <c r="J1563" s="115"/>
    </row>
    <row r="1564" ht="18">
      <c r="J1564" s="115"/>
    </row>
    <row r="1565" ht="18">
      <c r="J1565" s="115"/>
    </row>
    <row r="1566" ht="18">
      <c r="J1566" s="115"/>
    </row>
    <row r="1567" ht="18">
      <c r="J1567" s="115"/>
    </row>
    <row r="1568" ht="18">
      <c r="J1568" s="115"/>
    </row>
    <row r="1569" ht="18">
      <c r="J1569" s="115"/>
    </row>
    <row r="1570" ht="18">
      <c r="J1570" s="115"/>
    </row>
    <row r="1571" ht="18">
      <c r="J1571" s="115"/>
    </row>
    <row r="1572" ht="18">
      <c r="J1572" s="115"/>
    </row>
    <row r="1573" ht="18">
      <c r="J1573" s="115"/>
    </row>
    <row r="1574" ht="18">
      <c r="J1574" s="115"/>
    </row>
    <row r="1575" ht="18">
      <c r="J1575" s="115"/>
    </row>
    <row r="1576" ht="18">
      <c r="J1576" s="115"/>
    </row>
    <row r="1577" ht="18">
      <c r="J1577" s="115"/>
    </row>
    <row r="1578" ht="18">
      <c r="J1578" s="115"/>
    </row>
    <row r="1579" ht="18">
      <c r="J1579" s="115"/>
    </row>
    <row r="1580" ht="18">
      <c r="J1580" s="115"/>
    </row>
    <row r="1581" ht="18">
      <c r="J1581" s="115"/>
    </row>
    <row r="1582" ht="18">
      <c r="J1582" s="115"/>
    </row>
    <row r="1583" ht="18">
      <c r="J1583" s="115"/>
    </row>
    <row r="1584" ht="18">
      <c r="J1584" s="115"/>
    </row>
    <row r="1585" ht="18">
      <c r="J1585" s="115"/>
    </row>
    <row r="1586" ht="18">
      <c r="J1586" s="115"/>
    </row>
    <row r="1587" ht="18">
      <c r="J1587" s="115"/>
    </row>
    <row r="1588" ht="18">
      <c r="J1588" s="115"/>
    </row>
    <row r="1589" ht="18">
      <c r="J1589" s="115"/>
    </row>
    <row r="1590" ht="18">
      <c r="J1590" s="115"/>
    </row>
    <row r="1591" ht="18">
      <c r="J1591" s="115"/>
    </row>
    <row r="1592" ht="18">
      <c r="J1592" s="115"/>
    </row>
    <row r="1593" ht="18">
      <c r="J1593" s="115"/>
    </row>
    <row r="1594" ht="18">
      <c r="J1594" s="115"/>
    </row>
    <row r="1595" ht="18">
      <c r="J1595" s="115"/>
    </row>
    <row r="1596" ht="18">
      <c r="J1596" s="115"/>
    </row>
    <row r="1597" ht="18">
      <c r="J1597" s="115"/>
    </row>
    <row r="1598" ht="18">
      <c r="J1598" s="115"/>
    </row>
    <row r="1599" ht="18">
      <c r="J1599" s="115"/>
    </row>
    <row r="1600" ht="18">
      <c r="J1600" s="115"/>
    </row>
    <row r="1601" ht="18">
      <c r="J1601" s="115"/>
    </row>
    <row r="1602" ht="18">
      <c r="J1602" s="115"/>
    </row>
    <row r="1603" ht="18">
      <c r="J1603" s="115"/>
    </row>
    <row r="1604" ht="18">
      <c r="J1604" s="115"/>
    </row>
    <row r="1605" ht="18">
      <c r="J1605" s="115"/>
    </row>
    <row r="1606" ht="18">
      <c r="J1606" s="115"/>
    </row>
    <row r="1607" ht="18">
      <c r="J1607" s="115"/>
    </row>
    <row r="1608" ht="18">
      <c r="J1608" s="115"/>
    </row>
    <row r="1609" ht="18">
      <c r="J1609" s="115"/>
    </row>
    <row r="1610" ht="18">
      <c r="J1610" s="115"/>
    </row>
    <row r="1611" ht="18">
      <c r="J1611" s="115"/>
    </row>
    <row r="1612" ht="18">
      <c r="J1612" s="115"/>
    </row>
    <row r="1613" ht="18">
      <c r="J1613" s="115"/>
    </row>
    <row r="1614" ht="18">
      <c r="J1614" s="115"/>
    </row>
    <row r="1615" ht="18">
      <c r="J1615" s="115"/>
    </row>
    <row r="1616" ht="18">
      <c r="J1616" s="115"/>
    </row>
    <row r="1617" ht="18">
      <c r="J1617" s="115"/>
    </row>
    <row r="1618" ht="18">
      <c r="J1618" s="115"/>
    </row>
    <row r="1619" ht="18">
      <c r="J1619" s="115"/>
    </row>
    <row r="1620" ht="18">
      <c r="J1620" s="115"/>
    </row>
    <row r="1621" ht="18">
      <c r="J1621" s="115"/>
    </row>
    <row r="1622" ht="18">
      <c r="J1622" s="115"/>
    </row>
    <row r="1623" ht="18">
      <c r="J1623" s="115"/>
    </row>
    <row r="1624" ht="18">
      <c r="J1624" s="115"/>
    </row>
    <row r="1625" ht="18">
      <c r="J1625" s="115"/>
    </row>
    <row r="1626" ht="18">
      <c r="J1626" s="115"/>
    </row>
    <row r="1627" ht="18">
      <c r="J1627" s="115"/>
    </row>
    <row r="1628" ht="18">
      <c r="J1628" s="115"/>
    </row>
    <row r="1629" ht="18">
      <c r="J1629" s="115"/>
    </row>
    <row r="1630" ht="18">
      <c r="J1630" s="115"/>
    </row>
    <row r="1631" ht="18">
      <c r="J1631" s="115"/>
    </row>
    <row r="1632" ht="18">
      <c r="J1632" s="115"/>
    </row>
    <row r="1633" ht="18">
      <c r="J1633" s="115"/>
    </row>
    <row r="1634" ht="18">
      <c r="J1634" s="115"/>
    </row>
    <row r="1635" ht="18">
      <c r="J1635" s="115"/>
    </row>
    <row r="1636" ht="18">
      <c r="J1636" s="115"/>
    </row>
    <row r="1637" ht="18">
      <c r="J1637" s="115"/>
    </row>
    <row r="1638" ht="18">
      <c r="J1638" s="115"/>
    </row>
    <row r="1639" ht="18">
      <c r="J1639" s="115"/>
    </row>
    <row r="1640" ht="18">
      <c r="J1640" s="115"/>
    </row>
    <row r="1641" ht="18">
      <c r="J1641" s="115"/>
    </row>
    <row r="1642" ht="18">
      <c r="J1642" s="115"/>
    </row>
    <row r="1643" ht="18">
      <c r="J1643" s="115"/>
    </row>
    <row r="1644" ht="18">
      <c r="J1644" s="115"/>
    </row>
    <row r="1645" ht="18">
      <c r="J1645" s="115"/>
    </row>
    <row r="1646" ht="18">
      <c r="J1646" s="115"/>
    </row>
    <row r="1647" ht="18">
      <c r="J1647" s="115"/>
    </row>
    <row r="1648" ht="18">
      <c r="J1648" s="115"/>
    </row>
    <row r="1649" ht="18">
      <c r="J1649" s="115"/>
    </row>
    <row r="1650" ht="18">
      <c r="J1650" s="115"/>
    </row>
    <row r="1651" ht="18">
      <c r="J1651" s="115"/>
    </row>
    <row r="1652" ht="18">
      <c r="J1652" s="115"/>
    </row>
    <row r="1653" ht="18">
      <c r="J1653" s="115"/>
    </row>
    <row r="1654" ht="18">
      <c r="J1654" s="115"/>
    </row>
    <row r="1655" ht="18">
      <c r="J1655" s="115"/>
    </row>
    <row r="1656" ht="18">
      <c r="J1656" s="115"/>
    </row>
    <row r="1657" ht="18">
      <c r="J1657" s="115"/>
    </row>
    <row r="1658" ht="18">
      <c r="J1658" s="115"/>
    </row>
    <row r="1659" ht="18">
      <c r="J1659" s="115"/>
    </row>
    <row r="1660" ht="18">
      <c r="J1660" s="115"/>
    </row>
    <row r="1661" ht="18">
      <c r="J1661" s="115"/>
    </row>
    <row r="1662" ht="18">
      <c r="J1662" s="115"/>
    </row>
    <row r="1663" ht="18">
      <c r="J1663" s="115"/>
    </row>
    <row r="1664" ht="18">
      <c r="J1664" s="115"/>
    </row>
    <row r="1665" ht="18">
      <c r="J1665" s="115"/>
    </row>
    <row r="1666" ht="18">
      <c r="J1666" s="115"/>
    </row>
    <row r="1667" ht="18">
      <c r="J1667" s="115"/>
    </row>
    <row r="1668" ht="18">
      <c r="J1668" s="115"/>
    </row>
    <row r="1669" ht="18">
      <c r="J1669" s="115"/>
    </row>
    <row r="1670" ht="18">
      <c r="J1670" s="115"/>
    </row>
    <row r="1671" ht="18">
      <c r="J1671" s="115"/>
    </row>
    <row r="1672" ht="18">
      <c r="J1672" s="115"/>
    </row>
    <row r="1673" ht="18">
      <c r="J1673" s="115"/>
    </row>
    <row r="1674" ht="18">
      <c r="J1674" s="115"/>
    </row>
    <row r="1675" ht="18">
      <c r="J1675" s="115"/>
    </row>
    <row r="1676" ht="18">
      <c r="J1676" s="115"/>
    </row>
    <row r="1677" ht="18">
      <c r="J1677" s="115"/>
    </row>
    <row r="1678" ht="18">
      <c r="J1678" s="115"/>
    </row>
    <row r="1679" ht="18">
      <c r="J1679" s="115"/>
    </row>
    <row r="1680" ht="18">
      <c r="J1680" s="115"/>
    </row>
    <row r="1681" ht="18">
      <c r="J1681" s="115"/>
    </row>
    <row r="1682" ht="18">
      <c r="J1682" s="115"/>
    </row>
    <row r="1683" ht="18">
      <c r="J1683" s="115"/>
    </row>
    <row r="1684" ht="18">
      <c r="J1684" s="115"/>
    </row>
    <row r="1685" ht="18">
      <c r="J1685" s="115"/>
    </row>
    <row r="1686" ht="18">
      <c r="J1686" s="115"/>
    </row>
    <row r="1687" ht="18">
      <c r="J1687" s="115"/>
    </row>
    <row r="1688" ht="18">
      <c r="J1688" s="115"/>
    </row>
    <row r="1689" ht="18">
      <c r="J1689" s="115"/>
    </row>
    <row r="1690" ht="18">
      <c r="J1690" s="115"/>
    </row>
    <row r="1691" ht="18">
      <c r="J1691" s="115"/>
    </row>
    <row r="1692" ht="18">
      <c r="J1692" s="115"/>
    </row>
    <row r="1693" ht="18">
      <c r="J1693" s="115"/>
    </row>
    <row r="1694" ht="18">
      <c r="J1694" s="115"/>
    </row>
    <row r="1695" ht="18">
      <c r="J1695" s="115"/>
    </row>
    <row r="1696" ht="18">
      <c r="J1696" s="115"/>
    </row>
    <row r="1697" ht="18">
      <c r="J1697" s="115"/>
    </row>
    <row r="1698" ht="18">
      <c r="J1698" s="115"/>
    </row>
    <row r="1699" ht="18">
      <c r="J1699" s="115"/>
    </row>
    <row r="1700" ht="18">
      <c r="J1700" s="115"/>
    </row>
    <row r="1701" ht="18">
      <c r="J1701" s="115"/>
    </row>
    <row r="1702" ht="18">
      <c r="J1702" s="115"/>
    </row>
    <row r="1703" ht="18">
      <c r="J1703" s="115"/>
    </row>
    <row r="1704" ht="18">
      <c r="J1704" s="115"/>
    </row>
    <row r="1705" ht="18">
      <c r="J1705" s="115"/>
    </row>
    <row r="1706" ht="18">
      <c r="J1706" s="115"/>
    </row>
    <row r="1707" ht="18">
      <c r="J1707" s="115"/>
    </row>
    <row r="1708" ht="18">
      <c r="J1708" s="115"/>
    </row>
    <row r="1709" ht="18">
      <c r="J1709" s="115"/>
    </row>
    <row r="1710" ht="18">
      <c r="J1710" s="115"/>
    </row>
    <row r="1711" ht="18">
      <c r="J1711" s="115"/>
    </row>
    <row r="1712" ht="18">
      <c r="J1712" s="115"/>
    </row>
    <row r="1713" ht="18">
      <c r="J1713" s="115"/>
    </row>
    <row r="1714" ht="18">
      <c r="J1714" s="115"/>
    </row>
    <row r="1715" ht="18">
      <c r="J1715" s="115"/>
    </row>
    <row r="1716" ht="18">
      <c r="J1716" s="115"/>
    </row>
    <row r="1717" ht="18">
      <c r="J1717" s="115"/>
    </row>
    <row r="1718" ht="18">
      <c r="J1718" s="115"/>
    </row>
    <row r="1719" ht="18">
      <c r="J1719" s="115"/>
    </row>
    <row r="1720" ht="18">
      <c r="J1720" s="115"/>
    </row>
    <row r="1721" ht="18">
      <c r="J1721" s="115"/>
    </row>
    <row r="1722" ht="18">
      <c r="J1722" s="115"/>
    </row>
    <row r="1723" ht="18">
      <c r="J1723" s="115"/>
    </row>
    <row r="1724" ht="18">
      <c r="J1724" s="115"/>
    </row>
    <row r="1725" ht="18">
      <c r="J1725" s="115"/>
    </row>
    <row r="1726" ht="18">
      <c r="J1726" s="115"/>
    </row>
    <row r="1727" ht="18">
      <c r="J1727" s="115"/>
    </row>
    <row r="1728" ht="18">
      <c r="J1728" s="115"/>
    </row>
    <row r="1729" ht="18">
      <c r="J1729" s="115"/>
    </row>
    <row r="1730" ht="18">
      <c r="J1730" s="115"/>
    </row>
    <row r="1731" ht="18">
      <c r="J1731" s="115"/>
    </row>
    <row r="1732" ht="18">
      <c r="J1732" s="115"/>
    </row>
    <row r="1733" ht="18">
      <c r="J1733" s="115"/>
    </row>
    <row r="1734" ht="18">
      <c r="J1734" s="115"/>
    </row>
    <row r="1735" ht="18">
      <c r="J1735" s="115"/>
    </row>
    <row r="1736" ht="18">
      <c r="J1736" s="115"/>
    </row>
    <row r="1737" ht="18">
      <c r="J1737" s="115"/>
    </row>
    <row r="1738" ht="18">
      <c r="J1738" s="115"/>
    </row>
    <row r="1739" ht="18">
      <c r="J1739" s="115"/>
    </row>
    <row r="1740" ht="18">
      <c r="J1740" s="115"/>
    </row>
    <row r="1741" ht="18">
      <c r="J1741" s="115"/>
    </row>
    <row r="1742" ht="18">
      <c r="J1742" s="115"/>
    </row>
    <row r="1743" ht="18">
      <c r="J1743" s="115"/>
    </row>
    <row r="1744" ht="18">
      <c r="J1744" s="115"/>
    </row>
    <row r="1745" ht="18">
      <c r="J1745" s="115"/>
    </row>
    <row r="1746" ht="18">
      <c r="J1746" s="115"/>
    </row>
    <row r="1747" ht="18">
      <c r="J1747" s="115"/>
    </row>
    <row r="1748" ht="18">
      <c r="J1748" s="115"/>
    </row>
    <row r="1749" ht="18">
      <c r="J1749" s="115"/>
    </row>
    <row r="1750" ht="18">
      <c r="J1750" s="115"/>
    </row>
    <row r="1751" ht="18">
      <c r="J1751" s="115"/>
    </row>
    <row r="1752" ht="18">
      <c r="J1752" s="115"/>
    </row>
    <row r="1753" ht="18">
      <c r="J1753" s="115"/>
    </row>
    <row r="1754" ht="18">
      <c r="J1754" s="115"/>
    </row>
    <row r="1755" ht="18">
      <c r="J1755" s="115"/>
    </row>
    <row r="1756" ht="18">
      <c r="J1756" s="115"/>
    </row>
    <row r="1757" ht="18">
      <c r="J1757" s="115"/>
    </row>
    <row r="1758" ht="18">
      <c r="J1758" s="115"/>
    </row>
    <row r="1759" ht="18">
      <c r="J1759" s="115"/>
    </row>
    <row r="1760" ht="18">
      <c r="J1760" s="115"/>
    </row>
    <row r="1761" ht="18">
      <c r="J1761" s="115"/>
    </row>
    <row r="1762" ht="18">
      <c r="J1762" s="115"/>
    </row>
    <row r="1763" ht="18">
      <c r="J1763" s="115"/>
    </row>
    <row r="1764" ht="18">
      <c r="J1764" s="115"/>
    </row>
    <row r="1765" ht="18">
      <c r="J1765" s="115"/>
    </row>
    <row r="1766" ht="18">
      <c r="J1766" s="115"/>
    </row>
    <row r="1767" ht="18">
      <c r="J1767" s="115"/>
    </row>
    <row r="1768" ht="18">
      <c r="J1768" s="115"/>
    </row>
    <row r="1769" ht="18">
      <c r="J1769" s="115"/>
    </row>
    <row r="1770" ht="18">
      <c r="J1770" s="115"/>
    </row>
    <row r="1771" ht="18">
      <c r="J1771" s="115"/>
    </row>
    <row r="1772" ht="18">
      <c r="J1772" s="115"/>
    </row>
    <row r="1773" ht="18">
      <c r="J1773" s="115"/>
    </row>
    <row r="1774" ht="18">
      <c r="J1774" s="115"/>
    </row>
    <row r="1775" ht="18">
      <c r="J1775" s="115"/>
    </row>
    <row r="1776" ht="18">
      <c r="J1776" s="115"/>
    </row>
    <row r="1777" ht="18">
      <c r="J1777" s="115"/>
    </row>
    <row r="1778" ht="18">
      <c r="J1778" s="115"/>
    </row>
    <row r="1779" ht="18">
      <c r="J1779" s="115"/>
    </row>
    <row r="1780" ht="18">
      <c r="J1780" s="115"/>
    </row>
    <row r="1781" ht="18">
      <c r="J1781" s="115"/>
    </row>
    <row r="1782" ht="18">
      <c r="J1782" s="115"/>
    </row>
    <row r="1783" ht="18">
      <c r="J1783" s="115"/>
    </row>
    <row r="1784" ht="18">
      <c r="J1784" s="115"/>
    </row>
    <row r="1785" ht="18">
      <c r="J1785" s="115"/>
    </row>
    <row r="1786" ht="18">
      <c r="J1786" s="115"/>
    </row>
    <row r="1787" ht="18">
      <c r="J1787" s="115"/>
    </row>
    <row r="1788" ht="18">
      <c r="J1788" s="115"/>
    </row>
    <row r="1789" ht="18">
      <c r="J1789" s="115"/>
    </row>
    <row r="1790" ht="18">
      <c r="J1790" s="115"/>
    </row>
    <row r="1791" ht="18">
      <c r="J1791" s="115"/>
    </row>
    <row r="1792" ht="18">
      <c r="J1792" s="115"/>
    </row>
    <row r="1793" ht="18">
      <c r="J1793" s="115"/>
    </row>
    <row r="1794" ht="18">
      <c r="J1794" s="115"/>
    </row>
    <row r="1795" ht="18">
      <c r="J1795" s="115"/>
    </row>
    <row r="1796" ht="18">
      <c r="J1796" s="115"/>
    </row>
    <row r="1797" ht="18">
      <c r="J1797" s="115"/>
    </row>
    <row r="1798" ht="18">
      <c r="J1798" s="115"/>
    </row>
    <row r="1799" ht="18">
      <c r="J1799" s="115"/>
    </row>
    <row r="1800" ht="18">
      <c r="J1800" s="115"/>
    </row>
    <row r="1801" ht="18">
      <c r="J1801" s="115"/>
    </row>
    <row r="1802" ht="18">
      <c r="J1802" s="115"/>
    </row>
    <row r="1803" ht="18">
      <c r="J1803" s="115"/>
    </row>
    <row r="1804" ht="18">
      <c r="J1804" s="115"/>
    </row>
    <row r="1805" ht="18">
      <c r="J1805" s="115"/>
    </row>
    <row r="1806" ht="18">
      <c r="J1806" s="115"/>
    </row>
    <row r="1807" ht="18">
      <c r="J1807" s="115"/>
    </row>
    <row r="1808" ht="18">
      <c r="J1808" s="115"/>
    </row>
    <row r="1809" ht="18">
      <c r="J1809" s="115"/>
    </row>
    <row r="1810" ht="18">
      <c r="J1810" s="115"/>
    </row>
    <row r="1811" ht="18">
      <c r="J1811" s="115"/>
    </row>
    <row r="1812" ht="18">
      <c r="J1812" s="115"/>
    </row>
    <row r="1813" ht="18">
      <c r="J1813" s="115"/>
    </row>
    <row r="1814" ht="18">
      <c r="J1814" s="115"/>
    </row>
    <row r="1815" ht="18">
      <c r="J1815" s="115"/>
    </row>
    <row r="1816" ht="18">
      <c r="J1816" s="115"/>
    </row>
    <row r="1817" ht="18">
      <c r="J1817" s="115"/>
    </row>
    <row r="1818" ht="18">
      <c r="J1818" s="115"/>
    </row>
    <row r="1819" ht="18">
      <c r="J1819" s="115"/>
    </row>
    <row r="1820" ht="18">
      <c r="J1820" s="115"/>
    </row>
    <row r="1821" ht="18">
      <c r="J1821" s="115"/>
    </row>
    <row r="1822" ht="18">
      <c r="J1822" s="115"/>
    </row>
    <row r="1823" ht="18">
      <c r="J1823" s="115"/>
    </row>
    <row r="1824" ht="18">
      <c r="J1824" s="115"/>
    </row>
    <row r="1825" ht="18">
      <c r="J1825" s="115"/>
    </row>
    <row r="1826" ht="18">
      <c r="J1826" s="115"/>
    </row>
    <row r="1827" ht="18">
      <c r="J1827" s="115"/>
    </row>
    <row r="1828" ht="18">
      <c r="J1828" s="115"/>
    </row>
    <row r="1829" ht="18">
      <c r="J1829" s="115"/>
    </row>
    <row r="1830" ht="18">
      <c r="J1830" s="115"/>
    </row>
    <row r="1831" ht="18">
      <c r="J1831" s="115"/>
    </row>
    <row r="1832" ht="18">
      <c r="J1832" s="115"/>
    </row>
    <row r="1833" ht="18">
      <c r="J1833" s="115"/>
    </row>
    <row r="1834" ht="18">
      <c r="J1834" s="115"/>
    </row>
    <row r="1835" ht="18">
      <c r="J1835" s="115"/>
    </row>
    <row r="1836" ht="18">
      <c r="J1836" s="115"/>
    </row>
    <row r="1837" ht="18">
      <c r="J1837" s="115"/>
    </row>
    <row r="1838" ht="18">
      <c r="J1838" s="115"/>
    </row>
    <row r="1839" ht="18">
      <c r="J1839" s="115"/>
    </row>
    <row r="1840" ht="18">
      <c r="J1840" s="115"/>
    </row>
    <row r="1841" ht="18">
      <c r="J1841" s="115"/>
    </row>
    <row r="1842" ht="18">
      <c r="J1842" s="115"/>
    </row>
    <row r="1843" ht="18">
      <c r="J1843" s="115"/>
    </row>
    <row r="1844" ht="18">
      <c r="J1844" s="115"/>
    </row>
    <row r="1845" ht="18">
      <c r="J1845" s="115"/>
    </row>
    <row r="1846" ht="18">
      <c r="J1846" s="115"/>
    </row>
    <row r="1847" ht="18">
      <c r="J1847" s="115"/>
    </row>
    <row r="1848" ht="18">
      <c r="J1848" s="115"/>
    </row>
    <row r="1849" ht="18">
      <c r="J1849" s="115"/>
    </row>
    <row r="1850" ht="18">
      <c r="J1850" s="115"/>
    </row>
    <row r="1851" ht="18">
      <c r="J1851" s="115"/>
    </row>
    <row r="1852" ht="18">
      <c r="J1852" s="115"/>
    </row>
    <row r="1853" ht="18">
      <c r="J1853" s="115"/>
    </row>
    <row r="1854" ht="18">
      <c r="J1854" s="115"/>
    </row>
    <row r="1855" ht="18">
      <c r="J1855" s="115"/>
    </row>
    <row r="1856" ht="18">
      <c r="J1856" s="115"/>
    </row>
    <row r="1857" ht="18">
      <c r="J1857" s="115"/>
    </row>
    <row r="1858" ht="18">
      <c r="J1858" s="115"/>
    </row>
    <row r="1859" ht="18">
      <c r="J1859" s="115"/>
    </row>
    <row r="1860" ht="18">
      <c r="J1860" s="115"/>
    </row>
    <row r="1861" ht="18">
      <c r="J1861" s="115"/>
    </row>
    <row r="1862" ht="18">
      <c r="J1862" s="115"/>
    </row>
    <row r="1863" ht="18">
      <c r="J1863" s="115"/>
    </row>
    <row r="1864" ht="18">
      <c r="J1864" s="115"/>
    </row>
    <row r="1865" ht="18">
      <c r="J1865" s="115"/>
    </row>
    <row r="1866" ht="18">
      <c r="J1866" s="115"/>
    </row>
    <row r="1867" ht="18">
      <c r="J1867" s="115"/>
    </row>
    <row r="1868" ht="18">
      <c r="J1868" s="115"/>
    </row>
    <row r="1869" ht="18">
      <c r="J1869" s="115"/>
    </row>
    <row r="1870" ht="18">
      <c r="J1870" s="115"/>
    </row>
    <row r="1871" ht="18">
      <c r="J1871" s="115"/>
    </row>
    <row r="1872" ht="18">
      <c r="J1872" s="115"/>
    </row>
    <row r="1873" ht="18">
      <c r="J1873" s="115"/>
    </row>
    <row r="1874" ht="18">
      <c r="J1874" s="115"/>
    </row>
    <row r="1875" ht="18">
      <c r="J1875" s="115"/>
    </row>
    <row r="1876" ht="18">
      <c r="J1876" s="115"/>
    </row>
    <row r="1877" ht="18">
      <c r="J1877" s="115"/>
    </row>
    <row r="1878" ht="18">
      <c r="J1878" s="115"/>
    </row>
    <row r="1879" ht="18">
      <c r="J1879" s="115"/>
    </row>
    <row r="1880" ht="18">
      <c r="J1880" s="115"/>
    </row>
    <row r="1881" ht="18">
      <c r="J1881" s="115"/>
    </row>
    <row r="1882" ht="18">
      <c r="J1882" s="115"/>
    </row>
    <row r="1883" ht="18">
      <c r="J1883" s="115"/>
    </row>
    <row r="1884" ht="18">
      <c r="J1884" s="115"/>
    </row>
    <row r="1885" ht="18">
      <c r="J1885" s="115"/>
    </row>
    <row r="1886" ht="18">
      <c r="J1886" s="115"/>
    </row>
    <row r="1887" ht="18">
      <c r="J1887" s="115"/>
    </row>
    <row r="1888" ht="18">
      <c r="J1888" s="115"/>
    </row>
    <row r="1889" ht="18">
      <c r="J1889" s="115"/>
    </row>
    <row r="1890" ht="18">
      <c r="J1890" s="115"/>
    </row>
    <row r="1891" ht="18">
      <c r="J1891" s="115"/>
    </row>
    <row r="1892" ht="18">
      <c r="J1892" s="115"/>
    </row>
    <row r="1893" ht="18">
      <c r="J1893" s="115"/>
    </row>
    <row r="1894" ht="18">
      <c r="J1894" s="115"/>
    </row>
    <row r="1895" ht="18">
      <c r="J1895" s="115"/>
    </row>
    <row r="1896" ht="18">
      <c r="J1896" s="115"/>
    </row>
    <row r="1897" ht="18">
      <c r="J1897" s="115"/>
    </row>
    <row r="1898" ht="18">
      <c r="J1898" s="115"/>
    </row>
    <row r="1899" ht="18">
      <c r="J1899" s="115"/>
    </row>
    <row r="1900" ht="18">
      <c r="J1900" s="115"/>
    </row>
    <row r="1901" ht="18">
      <c r="J1901" s="115"/>
    </row>
    <row r="1902" ht="18">
      <c r="J1902" s="115"/>
    </row>
    <row r="1903" ht="18">
      <c r="J1903" s="115"/>
    </row>
    <row r="1904" ht="18">
      <c r="J1904" s="115"/>
    </row>
    <row r="1905" ht="18">
      <c r="J1905" s="115"/>
    </row>
    <row r="1906" ht="18">
      <c r="J1906" s="115"/>
    </row>
    <row r="1907" ht="18">
      <c r="J1907" s="115"/>
    </row>
    <row r="1908" ht="18">
      <c r="J1908" s="115"/>
    </row>
    <row r="1909" ht="18">
      <c r="J1909" s="115"/>
    </row>
    <row r="1910" ht="18">
      <c r="J1910" s="115"/>
    </row>
    <row r="1911" ht="18">
      <c r="J1911" s="115"/>
    </row>
    <row r="1912" ht="18">
      <c r="J1912" s="115"/>
    </row>
    <row r="1913" ht="18">
      <c r="J1913" s="115"/>
    </row>
    <row r="1914" ht="18">
      <c r="J1914" s="115"/>
    </row>
    <row r="1915" ht="18">
      <c r="J1915" s="115"/>
    </row>
    <row r="1916" ht="18">
      <c r="J1916" s="115"/>
    </row>
    <row r="1917" ht="18">
      <c r="J1917" s="115"/>
    </row>
    <row r="1918" ht="18">
      <c r="J1918" s="115"/>
    </row>
    <row r="1919" ht="18">
      <c r="J1919" s="115"/>
    </row>
    <row r="1920" ht="18">
      <c r="J1920" s="115"/>
    </row>
    <row r="1921" ht="18">
      <c r="J1921" s="115"/>
    </row>
    <row r="1922" ht="18">
      <c r="J1922" s="115"/>
    </row>
    <row r="1923" ht="18">
      <c r="J1923" s="115"/>
    </row>
    <row r="1924" ht="18">
      <c r="J1924" s="115"/>
    </row>
    <row r="1925" ht="18">
      <c r="J1925" s="115"/>
    </row>
    <row r="1926" ht="18">
      <c r="J1926" s="115"/>
    </row>
    <row r="1927" ht="18">
      <c r="J1927" s="115"/>
    </row>
    <row r="1928" ht="18">
      <c r="J1928" s="115"/>
    </row>
    <row r="1929" ht="18">
      <c r="J1929" s="115"/>
    </row>
    <row r="1930" ht="18">
      <c r="J1930" s="115"/>
    </row>
    <row r="1931" ht="18">
      <c r="J1931" s="115"/>
    </row>
    <row r="1932" ht="18">
      <c r="J1932" s="115"/>
    </row>
    <row r="1933" ht="18">
      <c r="J1933" s="115"/>
    </row>
    <row r="1934" ht="18">
      <c r="J1934" s="115"/>
    </row>
    <row r="1935" ht="18">
      <c r="J1935" s="115"/>
    </row>
    <row r="1936" ht="18">
      <c r="J1936" s="115"/>
    </row>
    <row r="1937" ht="18">
      <c r="J1937" s="115"/>
    </row>
    <row r="1938" ht="18">
      <c r="J1938" s="115"/>
    </row>
    <row r="1939" ht="18">
      <c r="J1939" s="115"/>
    </row>
    <row r="1940" ht="18">
      <c r="J1940" s="115"/>
    </row>
    <row r="1941" ht="18">
      <c r="J1941" s="115"/>
    </row>
    <row r="1942" ht="18">
      <c r="J1942" s="115"/>
    </row>
    <row r="1943" ht="18">
      <c r="J1943" s="115"/>
    </row>
    <row r="1944" ht="18">
      <c r="J1944" s="115"/>
    </row>
    <row r="1945" ht="18">
      <c r="J1945" s="115"/>
    </row>
    <row r="1946" ht="18">
      <c r="J1946" s="115"/>
    </row>
    <row r="1947" ht="18">
      <c r="J1947" s="115"/>
    </row>
    <row r="1948" ht="18">
      <c r="J1948" s="115"/>
    </row>
    <row r="1949" ht="18">
      <c r="J1949" s="115"/>
    </row>
    <row r="1950" ht="18">
      <c r="J1950" s="115"/>
    </row>
    <row r="1951" ht="18">
      <c r="J1951" s="115"/>
    </row>
    <row r="1952" ht="18">
      <c r="J1952" s="115"/>
    </row>
    <row r="1953" ht="18">
      <c r="J1953" s="115"/>
    </row>
    <row r="1954" ht="18">
      <c r="J1954" s="115"/>
    </row>
    <row r="1955" ht="18">
      <c r="J1955" s="115"/>
    </row>
    <row r="1956" ht="18">
      <c r="J1956" s="115"/>
    </row>
    <row r="1957" ht="18">
      <c r="J1957" s="115"/>
    </row>
    <row r="1958" ht="18">
      <c r="J1958" s="115"/>
    </row>
    <row r="1959" ht="18">
      <c r="J1959" s="115"/>
    </row>
    <row r="1960" ht="18">
      <c r="J1960" s="115"/>
    </row>
    <row r="1961" ht="18">
      <c r="J1961" s="115"/>
    </row>
    <row r="1962" ht="18">
      <c r="J1962" s="115"/>
    </row>
    <row r="1963" ht="18">
      <c r="J1963" s="115"/>
    </row>
    <row r="1964" ht="18">
      <c r="J1964" s="115"/>
    </row>
    <row r="1965" ht="18">
      <c r="J1965" s="115"/>
    </row>
    <row r="1966" ht="18">
      <c r="J1966" s="115"/>
    </row>
    <row r="1967" ht="18">
      <c r="J1967" s="115"/>
    </row>
    <row r="1968" ht="18">
      <c r="J1968" s="115"/>
    </row>
    <row r="1969" ht="18">
      <c r="J1969" s="115"/>
    </row>
    <row r="1970" ht="18">
      <c r="J1970" s="115"/>
    </row>
    <row r="1971" ht="18">
      <c r="J1971" s="115"/>
    </row>
    <row r="1972" ht="18">
      <c r="J1972" s="115"/>
    </row>
    <row r="1973" ht="18">
      <c r="J1973" s="115"/>
    </row>
    <row r="1974" ht="18">
      <c r="J1974" s="115"/>
    </row>
    <row r="1975" ht="18">
      <c r="J1975" s="115"/>
    </row>
    <row r="1976" ht="18">
      <c r="J1976" s="115"/>
    </row>
    <row r="1977" ht="18">
      <c r="J1977" s="115"/>
    </row>
    <row r="1978" ht="18">
      <c r="J1978" s="115"/>
    </row>
    <row r="1979" ht="18">
      <c r="J1979" s="115"/>
    </row>
    <row r="1980" ht="18">
      <c r="J1980" s="115"/>
    </row>
    <row r="1981" ht="18">
      <c r="J1981" s="115"/>
    </row>
    <row r="1982" ht="18">
      <c r="J1982" s="115"/>
    </row>
    <row r="1983" ht="18">
      <c r="J1983" s="115"/>
    </row>
    <row r="1984" ht="18">
      <c r="J1984" s="115"/>
    </row>
    <row r="1985" ht="18">
      <c r="J1985" s="115"/>
    </row>
    <row r="1986" ht="18">
      <c r="J1986" s="115"/>
    </row>
    <row r="1987" ht="18">
      <c r="J1987" s="115"/>
    </row>
    <row r="1988" ht="18">
      <c r="J1988" s="115"/>
    </row>
    <row r="1989" ht="18">
      <c r="J1989" s="115"/>
    </row>
    <row r="1990" ht="18">
      <c r="J1990" s="115"/>
    </row>
    <row r="1991" ht="18">
      <c r="J1991" s="115"/>
    </row>
    <row r="1992" ht="18">
      <c r="J1992" s="115"/>
    </row>
    <row r="1993" ht="18">
      <c r="J1993" s="115"/>
    </row>
    <row r="1994" ht="18">
      <c r="J1994" s="115"/>
    </row>
    <row r="1995" ht="18">
      <c r="J1995" s="115"/>
    </row>
    <row r="1996" ht="18">
      <c r="J1996" s="115"/>
    </row>
    <row r="1997" ht="18">
      <c r="J1997" s="115"/>
    </row>
    <row r="1998" ht="18">
      <c r="J1998" s="115"/>
    </row>
    <row r="1999" ht="18">
      <c r="J1999" s="115"/>
    </row>
    <row r="2000" ht="18">
      <c r="J2000" s="115"/>
    </row>
    <row r="2001" ht="18">
      <c r="J2001" s="115"/>
    </row>
    <row r="2002" ht="18">
      <c r="J2002" s="115"/>
    </row>
    <row r="2003" ht="18">
      <c r="J2003" s="115"/>
    </row>
    <row r="2004" ht="18">
      <c r="J2004" s="115"/>
    </row>
    <row r="2005" ht="18">
      <c r="J2005" s="115"/>
    </row>
    <row r="2006" ht="18">
      <c r="J2006" s="115"/>
    </row>
    <row r="2007" ht="18">
      <c r="J2007" s="115"/>
    </row>
    <row r="2008" ht="18">
      <c r="J2008" s="115"/>
    </row>
    <row r="2009" ht="18">
      <c r="J2009" s="115"/>
    </row>
    <row r="2010" ht="18">
      <c r="J2010" s="115"/>
    </row>
    <row r="2011" ht="18">
      <c r="J2011" s="115"/>
    </row>
    <row r="2012" ht="18">
      <c r="J2012" s="115"/>
    </row>
    <row r="2013" ht="18">
      <c r="J2013" s="115"/>
    </row>
    <row r="2014" ht="18">
      <c r="J2014" s="115"/>
    </row>
    <row r="2015" ht="18">
      <c r="J2015" s="115"/>
    </row>
    <row r="2016" ht="18">
      <c r="J2016" s="115"/>
    </row>
    <row r="2017" ht="18">
      <c r="J2017" s="115"/>
    </row>
    <row r="2018" ht="18">
      <c r="J2018" s="115"/>
    </row>
    <row r="2019" ht="18">
      <c r="J2019" s="115"/>
    </row>
    <row r="2020" ht="18">
      <c r="J2020" s="115"/>
    </row>
    <row r="2021" ht="18">
      <c r="J2021" s="115"/>
    </row>
    <row r="2022" ht="18">
      <c r="J2022" s="115"/>
    </row>
    <row r="2023" ht="18">
      <c r="J2023" s="115"/>
    </row>
    <row r="2024" ht="18">
      <c r="J2024" s="115"/>
    </row>
    <row r="2025" ht="18">
      <c r="J2025" s="115"/>
    </row>
    <row r="2026" ht="18">
      <c r="J2026" s="115"/>
    </row>
    <row r="2027" ht="18">
      <c r="J2027" s="115"/>
    </row>
    <row r="2028" ht="18">
      <c r="J2028" s="115"/>
    </row>
    <row r="2029" ht="18">
      <c r="J2029" s="115"/>
    </row>
    <row r="2030" ht="18">
      <c r="J2030" s="115"/>
    </row>
    <row r="2031" ht="18">
      <c r="J2031" s="115"/>
    </row>
    <row r="2032" ht="18">
      <c r="J2032" s="115"/>
    </row>
    <row r="2033" ht="18">
      <c r="J2033" s="115"/>
    </row>
    <row r="2034" ht="18">
      <c r="J2034" s="115"/>
    </row>
    <row r="2035" ht="18">
      <c r="J2035" s="115"/>
    </row>
    <row r="2036" ht="18">
      <c r="J2036" s="115"/>
    </row>
    <row r="2037" ht="18">
      <c r="J2037" s="115"/>
    </row>
    <row r="2038" ht="18">
      <c r="J2038" s="115"/>
    </row>
    <row r="2039" ht="18">
      <c r="J2039" s="115"/>
    </row>
    <row r="2040" ht="18">
      <c r="J2040" s="115"/>
    </row>
    <row r="2041" ht="18">
      <c r="J2041" s="115"/>
    </row>
    <row r="2042" ht="18">
      <c r="J2042" s="115"/>
    </row>
    <row r="2043" ht="18">
      <c r="J2043" s="115"/>
    </row>
    <row r="2044" ht="18">
      <c r="J2044" s="115"/>
    </row>
    <row r="2045" ht="18">
      <c r="J2045" s="115"/>
    </row>
    <row r="2046" ht="18">
      <c r="J2046" s="115"/>
    </row>
    <row r="2047" ht="18">
      <c r="J2047" s="115"/>
    </row>
    <row r="2048" ht="18">
      <c r="J2048" s="115"/>
    </row>
    <row r="2049" ht="18">
      <c r="J2049" s="115"/>
    </row>
    <row r="2050" ht="18">
      <c r="J2050" s="115"/>
    </row>
    <row r="2051" ht="18">
      <c r="J2051" s="115"/>
    </row>
    <row r="2052" ht="18">
      <c r="J2052" s="115"/>
    </row>
    <row r="2053" ht="18">
      <c r="J2053" s="115"/>
    </row>
    <row r="2054" ht="18">
      <c r="J2054" s="115"/>
    </row>
    <row r="2055" ht="18">
      <c r="J2055" s="115"/>
    </row>
    <row r="2056" ht="18">
      <c r="J2056" s="115"/>
    </row>
    <row r="2057" ht="18">
      <c r="J2057" s="115"/>
    </row>
    <row r="2058" ht="18">
      <c r="J2058" s="115"/>
    </row>
    <row r="2059" ht="18">
      <c r="J2059" s="115"/>
    </row>
    <row r="2060" ht="18">
      <c r="J2060" s="115"/>
    </row>
    <row r="2061" ht="18">
      <c r="J2061" s="115"/>
    </row>
    <row r="2062" ht="18">
      <c r="J2062" s="115"/>
    </row>
    <row r="2063" ht="18">
      <c r="J2063" s="115"/>
    </row>
    <row r="2064" ht="18">
      <c r="J2064" s="115"/>
    </row>
    <row r="2065" ht="18">
      <c r="J2065" s="115"/>
    </row>
    <row r="2066" ht="18">
      <c r="J2066" s="115"/>
    </row>
    <row r="2067" ht="18">
      <c r="J2067" s="115"/>
    </row>
    <row r="2068" ht="18">
      <c r="J2068" s="115"/>
    </row>
    <row r="2069" ht="18">
      <c r="J2069" s="115"/>
    </row>
    <row r="2070" ht="18">
      <c r="J2070" s="115"/>
    </row>
    <row r="2071" ht="18">
      <c r="J2071" s="115"/>
    </row>
    <row r="2072" ht="18">
      <c r="J2072" s="115"/>
    </row>
    <row r="2073" ht="18">
      <c r="J2073" s="115"/>
    </row>
    <row r="2074" ht="18">
      <c r="J2074" s="115"/>
    </row>
    <row r="2075" ht="18">
      <c r="J2075" s="115"/>
    </row>
    <row r="2076" ht="18">
      <c r="J2076" s="115"/>
    </row>
    <row r="2077" ht="18">
      <c r="J2077" s="115"/>
    </row>
    <row r="2078" ht="18">
      <c r="J2078" s="115"/>
    </row>
    <row r="2079" ht="18">
      <c r="J2079" s="115"/>
    </row>
    <row r="2080" ht="18">
      <c r="J2080" s="115"/>
    </row>
    <row r="2081" ht="18">
      <c r="J2081" s="115"/>
    </row>
    <row r="2082" ht="18">
      <c r="J2082" s="115"/>
    </row>
    <row r="2083" ht="18">
      <c r="J2083" s="115"/>
    </row>
    <row r="2084" ht="18">
      <c r="J2084" s="115"/>
    </row>
    <row r="2085" ht="18">
      <c r="J2085" s="115"/>
    </row>
    <row r="2086" ht="18">
      <c r="J2086" s="115"/>
    </row>
    <row r="2087" ht="18">
      <c r="J2087" s="115"/>
    </row>
    <row r="2088" ht="18">
      <c r="J2088" s="115"/>
    </row>
    <row r="2089" ht="18">
      <c r="J2089" s="115"/>
    </row>
    <row r="2090" ht="18">
      <c r="J2090" s="115"/>
    </row>
    <row r="2091" ht="18">
      <c r="J2091" s="115"/>
    </row>
    <row r="2092" ht="18">
      <c r="J2092" s="115"/>
    </row>
    <row r="2093" ht="18">
      <c r="J2093" s="115"/>
    </row>
    <row r="2094" ht="18">
      <c r="J2094" s="115"/>
    </row>
    <row r="2095" ht="18">
      <c r="J2095" s="115"/>
    </row>
    <row r="2096" ht="18">
      <c r="J2096" s="115"/>
    </row>
    <row r="2097" ht="18">
      <c r="J2097" s="115"/>
    </row>
    <row r="2098" ht="18">
      <c r="J2098" s="115"/>
    </row>
    <row r="2099" ht="18">
      <c r="J2099" s="115"/>
    </row>
    <row r="2100" ht="18">
      <c r="J2100" s="115"/>
    </row>
    <row r="2101" ht="18">
      <c r="J2101" s="115"/>
    </row>
    <row r="2102" ht="18">
      <c r="J2102" s="115"/>
    </row>
    <row r="2103" ht="18">
      <c r="J2103" s="115"/>
    </row>
    <row r="2104" ht="18">
      <c r="J2104" s="115"/>
    </row>
    <row r="2105" ht="18">
      <c r="J2105" s="115"/>
    </row>
    <row r="2106" ht="18">
      <c r="J2106" s="115"/>
    </row>
    <row r="2107" ht="18">
      <c r="J2107" s="115"/>
    </row>
    <row r="2108" ht="18">
      <c r="J2108" s="115"/>
    </row>
    <row r="2109" ht="18">
      <c r="J2109" s="115"/>
    </row>
    <row r="2110" ht="18">
      <c r="J2110" s="115"/>
    </row>
    <row r="2111" ht="18">
      <c r="J2111" s="115"/>
    </row>
    <row r="2112" ht="18">
      <c r="J2112" s="115"/>
    </row>
    <row r="2113" ht="18">
      <c r="J2113" s="115"/>
    </row>
    <row r="2114" ht="18">
      <c r="J2114" s="115"/>
    </row>
    <row r="2115" ht="18">
      <c r="J2115" s="115"/>
    </row>
    <row r="2116" ht="18">
      <c r="J2116" s="115"/>
    </row>
    <row r="2117" ht="18">
      <c r="J2117" s="115"/>
    </row>
    <row r="2118" ht="18">
      <c r="J2118" s="115"/>
    </row>
    <row r="2119" ht="18">
      <c r="J2119" s="115"/>
    </row>
    <row r="2120" ht="18">
      <c r="J2120" s="115"/>
    </row>
    <row r="2121" ht="18">
      <c r="J2121" s="115"/>
    </row>
    <row r="2122" ht="18">
      <c r="J2122" s="115"/>
    </row>
    <row r="2123" ht="18">
      <c r="J2123" s="115"/>
    </row>
    <row r="2124" ht="18">
      <c r="J2124" s="115"/>
    </row>
    <row r="2125" ht="18">
      <c r="J2125" s="115"/>
    </row>
    <row r="2126" ht="18">
      <c r="J2126" s="115"/>
    </row>
    <row r="2127" ht="18">
      <c r="J2127" s="115"/>
    </row>
    <row r="2128" ht="18">
      <c r="J2128" s="115"/>
    </row>
    <row r="2129" ht="18">
      <c r="J2129" s="115"/>
    </row>
    <row r="2130" ht="18">
      <c r="J2130" s="115"/>
    </row>
    <row r="2131" ht="18">
      <c r="J2131" s="115"/>
    </row>
    <row r="2132" ht="18">
      <c r="J2132" s="115"/>
    </row>
    <row r="2133" ht="18">
      <c r="J2133" s="115"/>
    </row>
    <row r="2134" ht="18">
      <c r="J2134" s="115"/>
    </row>
    <row r="2135" ht="18">
      <c r="J2135" s="115"/>
    </row>
    <row r="2136" ht="18">
      <c r="J2136" s="115"/>
    </row>
    <row r="2137" ht="18">
      <c r="J2137" s="115"/>
    </row>
    <row r="2138" ht="18">
      <c r="J2138" s="115"/>
    </row>
    <row r="2139" ht="18">
      <c r="J2139" s="115"/>
    </row>
    <row r="2140" ht="18">
      <c r="J2140" s="115"/>
    </row>
    <row r="2141" ht="18">
      <c r="J2141" s="115"/>
    </row>
    <row r="2142" ht="18">
      <c r="J2142" s="115"/>
    </row>
    <row r="2143" ht="18">
      <c r="J2143" s="115"/>
    </row>
    <row r="2144" ht="18">
      <c r="J2144" s="115"/>
    </row>
    <row r="2145" ht="18">
      <c r="J2145" s="115"/>
    </row>
    <row r="2146" ht="18">
      <c r="J2146" s="115"/>
    </row>
    <row r="2147" ht="18">
      <c r="J2147" s="115"/>
    </row>
    <row r="2148" ht="18">
      <c r="J2148" s="115"/>
    </row>
    <row r="2149" ht="18">
      <c r="J2149" s="115"/>
    </row>
    <row r="2150" ht="18">
      <c r="J2150" s="115"/>
    </row>
    <row r="2151" ht="18">
      <c r="J2151" s="115"/>
    </row>
    <row r="2152" ht="18">
      <c r="J2152" s="115"/>
    </row>
    <row r="2153" ht="18">
      <c r="J2153" s="115"/>
    </row>
    <row r="2154" ht="18">
      <c r="J2154" s="115"/>
    </row>
    <row r="2155" ht="18">
      <c r="J2155" s="115"/>
    </row>
    <row r="2156" ht="18">
      <c r="J2156" s="115"/>
    </row>
    <row r="2157" ht="18">
      <c r="J2157" s="115"/>
    </row>
    <row r="2158" ht="18">
      <c r="J2158" s="115"/>
    </row>
    <row r="2159" ht="18">
      <c r="J2159" s="115"/>
    </row>
    <row r="2160" ht="18">
      <c r="J2160" s="115"/>
    </row>
    <row r="2161" ht="18">
      <c r="J2161" s="115"/>
    </row>
    <row r="2162" ht="18">
      <c r="J2162" s="115"/>
    </row>
    <row r="2163" ht="18">
      <c r="J2163" s="115"/>
    </row>
    <row r="2164" ht="18">
      <c r="J2164" s="115"/>
    </row>
    <row r="2165" ht="18">
      <c r="J2165" s="115"/>
    </row>
    <row r="2166" ht="18">
      <c r="J2166" s="115"/>
    </row>
    <row r="2167" ht="18">
      <c r="J2167" s="115"/>
    </row>
    <row r="2168" ht="18">
      <c r="J2168" s="115"/>
    </row>
    <row r="2169" ht="18">
      <c r="J2169" s="115"/>
    </row>
    <row r="2170" ht="18">
      <c r="J2170" s="115"/>
    </row>
    <row r="2171" ht="18">
      <c r="J2171" s="115"/>
    </row>
    <row r="2172" ht="18">
      <c r="J2172" s="115"/>
    </row>
    <row r="2173" ht="18">
      <c r="J2173" s="115"/>
    </row>
    <row r="2174" ht="18">
      <c r="J2174" s="115"/>
    </row>
    <row r="2175" ht="18">
      <c r="J2175" s="115"/>
    </row>
    <row r="2176" ht="18">
      <c r="J2176" s="115"/>
    </row>
    <row r="2177" ht="18">
      <c r="J2177" s="115"/>
    </row>
    <row r="2178" ht="18">
      <c r="J2178" s="115"/>
    </row>
    <row r="2179" ht="18">
      <c r="J2179" s="115"/>
    </row>
    <row r="2180" ht="18">
      <c r="J2180" s="115"/>
    </row>
    <row r="2181" ht="18">
      <c r="J2181" s="115"/>
    </row>
    <row r="2182" ht="18">
      <c r="J2182" s="115"/>
    </row>
    <row r="2183" ht="18">
      <c r="J2183" s="115"/>
    </row>
    <row r="2184" ht="18">
      <c r="J2184" s="115"/>
    </row>
    <row r="2185" ht="18">
      <c r="J2185" s="115"/>
    </row>
    <row r="2186" ht="18">
      <c r="J2186" s="115"/>
    </row>
    <row r="2187" ht="18">
      <c r="J2187" s="115"/>
    </row>
    <row r="2188" ht="18">
      <c r="J2188" s="115"/>
    </row>
    <row r="2189" ht="18">
      <c r="J2189" s="115"/>
    </row>
    <row r="2190" ht="18">
      <c r="J2190" s="115"/>
    </row>
    <row r="2191" ht="18">
      <c r="J2191" s="115"/>
    </row>
    <row r="2192" ht="18">
      <c r="J2192" s="115"/>
    </row>
    <row r="2193" ht="18">
      <c r="J2193" s="115"/>
    </row>
    <row r="2194" ht="18">
      <c r="J2194" s="115"/>
    </row>
    <row r="2195" ht="18">
      <c r="J2195" s="115"/>
    </row>
    <row r="2196" ht="18">
      <c r="J2196" s="115"/>
    </row>
    <row r="2197" ht="18">
      <c r="J2197" s="115"/>
    </row>
    <row r="2198" ht="18">
      <c r="J2198" s="115"/>
    </row>
    <row r="2199" ht="18">
      <c r="J2199" s="115"/>
    </row>
    <row r="2200" ht="18">
      <c r="J2200" s="115"/>
    </row>
    <row r="2201" ht="18">
      <c r="J2201" s="115"/>
    </row>
    <row r="2202" ht="18">
      <c r="J2202" s="115"/>
    </row>
    <row r="2203" ht="18">
      <c r="J2203" s="115"/>
    </row>
    <row r="2204" ht="18">
      <c r="J2204" s="115"/>
    </row>
    <row r="2205" ht="18">
      <c r="J2205" s="115"/>
    </row>
    <row r="2206" ht="18">
      <c r="J2206" s="115"/>
    </row>
    <row r="2207" ht="18">
      <c r="J2207" s="115"/>
    </row>
    <row r="2208" ht="18">
      <c r="J2208" s="115"/>
    </row>
    <row r="2209" ht="18">
      <c r="J2209" s="115"/>
    </row>
    <row r="2210" ht="18">
      <c r="J2210" s="115"/>
    </row>
    <row r="2211" ht="18">
      <c r="J2211" s="115"/>
    </row>
    <row r="2212" ht="18">
      <c r="J2212" s="115"/>
    </row>
    <row r="2213" ht="18">
      <c r="J2213" s="115"/>
    </row>
    <row r="2214" ht="18">
      <c r="J2214" s="115"/>
    </row>
    <row r="2215" ht="18">
      <c r="J2215" s="115"/>
    </row>
    <row r="2216" ht="18">
      <c r="J2216" s="115"/>
    </row>
    <row r="2217" ht="18">
      <c r="J2217" s="115"/>
    </row>
    <row r="2218" ht="18">
      <c r="J2218" s="115"/>
    </row>
    <row r="2219" ht="18">
      <c r="J2219" s="115"/>
    </row>
    <row r="2220" ht="18">
      <c r="J2220" s="115"/>
    </row>
    <row r="2221" ht="18">
      <c r="J2221" s="115"/>
    </row>
    <row r="2222" ht="18">
      <c r="J2222" s="115"/>
    </row>
    <row r="2223" ht="18">
      <c r="J2223" s="115"/>
    </row>
    <row r="2224" ht="18">
      <c r="J2224" s="115"/>
    </row>
    <row r="2225" ht="18">
      <c r="J2225" s="115"/>
    </row>
    <row r="2226" ht="18">
      <c r="J2226" s="115"/>
    </row>
    <row r="2227" ht="18">
      <c r="J2227" s="115"/>
    </row>
    <row r="2228" ht="18">
      <c r="J2228" s="115"/>
    </row>
    <row r="2229" ht="18">
      <c r="J2229" s="115"/>
    </row>
    <row r="2230" ht="18">
      <c r="J2230" s="115"/>
    </row>
    <row r="2231" ht="18">
      <c r="J2231" s="115"/>
    </row>
    <row r="2232" ht="18">
      <c r="J2232" s="115"/>
    </row>
    <row r="2233" ht="18">
      <c r="J2233" s="115"/>
    </row>
    <row r="2234" ht="18">
      <c r="J2234" s="115"/>
    </row>
    <row r="2235" ht="18">
      <c r="J2235" s="115"/>
    </row>
    <row r="2236" ht="18">
      <c r="J2236" s="115"/>
    </row>
    <row r="2237" ht="18">
      <c r="J2237" s="115"/>
    </row>
    <row r="2238" ht="18">
      <c r="J2238" s="115"/>
    </row>
    <row r="2239" ht="18">
      <c r="J2239" s="115"/>
    </row>
    <row r="2240" ht="18">
      <c r="J2240" s="115"/>
    </row>
    <row r="2241" ht="18">
      <c r="J2241" s="115"/>
    </row>
    <row r="2242" ht="18">
      <c r="J2242" s="115"/>
    </row>
    <row r="2243" ht="18">
      <c r="J2243" s="115"/>
    </row>
    <row r="2244" ht="18">
      <c r="J2244" s="115"/>
    </row>
    <row r="2245" ht="18">
      <c r="J2245" s="115"/>
    </row>
    <row r="2246" ht="18">
      <c r="J2246" s="115"/>
    </row>
    <row r="2247" ht="18">
      <c r="J2247" s="115"/>
    </row>
    <row r="2248" ht="18">
      <c r="J2248" s="115"/>
    </row>
    <row r="2249" ht="18">
      <c r="J2249" s="115"/>
    </row>
    <row r="2250" ht="18">
      <c r="J2250" s="115"/>
    </row>
    <row r="2251" ht="18">
      <c r="J2251" s="115"/>
    </row>
    <row r="2252" ht="18">
      <c r="J2252" s="115"/>
    </row>
    <row r="2253" ht="18">
      <c r="J2253" s="115"/>
    </row>
    <row r="2254" ht="18">
      <c r="J2254" s="115"/>
    </row>
    <row r="2255" ht="18">
      <c r="J2255" s="115"/>
    </row>
    <row r="2256" ht="18">
      <c r="J2256" s="115"/>
    </row>
    <row r="2257" ht="18">
      <c r="J2257" s="115"/>
    </row>
    <row r="2258" ht="18">
      <c r="J2258" s="115"/>
    </row>
    <row r="2259" ht="18">
      <c r="J2259" s="115"/>
    </row>
    <row r="2260" ht="18">
      <c r="J2260" s="115"/>
    </row>
    <row r="2261" ht="18">
      <c r="J2261" s="115"/>
    </row>
    <row r="2262" ht="18">
      <c r="J2262" s="115"/>
    </row>
    <row r="2263" ht="18">
      <c r="J2263" s="115"/>
    </row>
    <row r="2264" ht="18">
      <c r="J2264" s="115"/>
    </row>
    <row r="2265" ht="18">
      <c r="J2265" s="115"/>
    </row>
    <row r="2266" ht="18">
      <c r="J2266" s="115"/>
    </row>
    <row r="2267" ht="18">
      <c r="J2267" s="115"/>
    </row>
    <row r="2268" ht="18">
      <c r="J2268" s="115"/>
    </row>
    <row r="2269" ht="18">
      <c r="J2269" s="115"/>
    </row>
    <row r="2270" ht="18">
      <c r="J2270" s="115"/>
    </row>
    <row r="2271" ht="18">
      <c r="J2271" s="115"/>
    </row>
    <row r="2272" ht="18">
      <c r="J2272" s="115"/>
    </row>
    <row r="2273" ht="18">
      <c r="J2273" s="115"/>
    </row>
    <row r="2274" ht="18">
      <c r="J2274" s="115"/>
    </row>
    <row r="2275" ht="18">
      <c r="J2275" s="115"/>
    </row>
    <row r="2276" ht="18">
      <c r="J2276" s="115"/>
    </row>
    <row r="2277" ht="18">
      <c r="J2277" s="115"/>
    </row>
    <row r="2278" ht="18">
      <c r="J2278" s="115"/>
    </row>
    <row r="2279" ht="18">
      <c r="J2279" s="115"/>
    </row>
    <row r="2280" ht="18">
      <c r="J2280" s="115"/>
    </row>
    <row r="2281" ht="18">
      <c r="J2281" s="115"/>
    </row>
    <row r="2282" ht="18">
      <c r="J2282" s="115"/>
    </row>
    <row r="2283" ht="18">
      <c r="J2283" s="115"/>
    </row>
    <row r="2284" ht="18">
      <c r="J2284" s="115"/>
    </row>
    <row r="2285" ht="18">
      <c r="J2285" s="115"/>
    </row>
    <row r="2286" ht="18">
      <c r="J2286" s="115"/>
    </row>
    <row r="2287" ht="18">
      <c r="J2287" s="115"/>
    </row>
    <row r="2288" ht="18">
      <c r="J2288" s="115"/>
    </row>
    <row r="2289" ht="18">
      <c r="J2289" s="115"/>
    </row>
    <row r="2290" ht="18">
      <c r="J2290" s="115"/>
    </row>
    <row r="2291" ht="18">
      <c r="J2291" s="115"/>
    </row>
    <row r="2292" ht="18">
      <c r="J2292" s="115"/>
    </row>
    <row r="2293" ht="18">
      <c r="J2293" s="115"/>
    </row>
    <row r="2294" ht="18">
      <c r="J2294" s="115"/>
    </row>
    <row r="2295" ht="18">
      <c r="J2295" s="115"/>
    </row>
    <row r="2296" ht="18">
      <c r="J2296" s="115"/>
    </row>
    <row r="2297" ht="18">
      <c r="J2297" s="115"/>
    </row>
    <row r="2298" ht="18">
      <c r="J2298" s="115"/>
    </row>
    <row r="2299" ht="18">
      <c r="J2299" s="115"/>
    </row>
    <row r="2300" ht="18">
      <c r="J2300" s="115"/>
    </row>
    <row r="2301" ht="18">
      <c r="J2301" s="115"/>
    </row>
    <row r="2302" ht="18">
      <c r="J2302" s="115"/>
    </row>
    <row r="2303" ht="18">
      <c r="J2303" s="115"/>
    </row>
    <row r="2304" ht="18">
      <c r="J2304" s="115"/>
    </row>
    <row r="2305" ht="18">
      <c r="J2305" s="115"/>
    </row>
    <row r="2306" ht="18">
      <c r="J2306" s="115"/>
    </row>
    <row r="2307" ht="18">
      <c r="J2307" s="115"/>
    </row>
    <row r="2308" ht="18">
      <c r="J2308" s="115"/>
    </row>
    <row r="2309" ht="18">
      <c r="J2309" s="115"/>
    </row>
    <row r="2310" ht="18">
      <c r="J2310" s="115"/>
    </row>
    <row r="2311" ht="18">
      <c r="J2311" s="115"/>
    </row>
    <row r="2312" ht="18">
      <c r="J2312" s="115"/>
    </row>
    <row r="2313" ht="18">
      <c r="J2313" s="115"/>
    </row>
    <row r="2314" ht="18">
      <c r="J2314" s="115"/>
    </row>
    <row r="2315" ht="18">
      <c r="J2315" s="115"/>
    </row>
    <row r="2316" ht="18">
      <c r="J2316" s="115"/>
    </row>
    <row r="2317" ht="18">
      <c r="J2317" s="115"/>
    </row>
    <row r="2318" ht="18">
      <c r="J2318" s="115"/>
    </row>
    <row r="2319" ht="18">
      <c r="J2319" s="115"/>
    </row>
    <row r="2320" ht="18">
      <c r="J2320" s="115"/>
    </row>
    <row r="2321" ht="18">
      <c r="J2321" s="115"/>
    </row>
    <row r="2322" ht="18">
      <c r="J2322" s="115"/>
    </row>
    <row r="2323" ht="18">
      <c r="J2323" s="115"/>
    </row>
    <row r="2324" ht="18">
      <c r="J2324" s="115"/>
    </row>
    <row r="2325" ht="18">
      <c r="J2325" s="115"/>
    </row>
    <row r="2326" ht="18">
      <c r="J2326" s="115"/>
    </row>
    <row r="2327" ht="18">
      <c r="J2327" s="115"/>
    </row>
    <row r="2328" ht="18">
      <c r="J2328" s="115"/>
    </row>
    <row r="2329" ht="18">
      <c r="J2329" s="115"/>
    </row>
    <row r="2330" ht="18">
      <c r="J2330" s="115"/>
    </row>
    <row r="2331" ht="18">
      <c r="J2331" s="115"/>
    </row>
    <row r="2332" ht="18">
      <c r="J2332" s="115"/>
    </row>
    <row r="2333" ht="18">
      <c r="J2333" s="115"/>
    </row>
    <row r="2334" ht="18">
      <c r="J2334" s="115"/>
    </row>
    <row r="2335" ht="18">
      <c r="J2335" s="115"/>
    </row>
    <row r="2336" ht="18">
      <c r="J2336" s="115"/>
    </row>
    <row r="2337" ht="18">
      <c r="J2337" s="115"/>
    </row>
    <row r="2338" ht="18">
      <c r="J2338" s="115"/>
    </row>
    <row r="2339" ht="18">
      <c r="J2339" s="115"/>
    </row>
    <row r="2340" ht="18">
      <c r="J2340" s="115"/>
    </row>
    <row r="2341" ht="18">
      <c r="J2341" s="115"/>
    </row>
    <row r="2342" ht="18">
      <c r="J2342" s="115"/>
    </row>
    <row r="2343" ht="18">
      <c r="J2343" s="115"/>
    </row>
    <row r="2344" ht="18">
      <c r="J2344" s="115"/>
    </row>
    <row r="2345" ht="18">
      <c r="J2345" s="115"/>
    </row>
    <row r="2346" ht="18">
      <c r="J2346" s="115"/>
    </row>
    <row r="2347" ht="18">
      <c r="J2347" s="115"/>
    </row>
    <row r="2348" ht="18">
      <c r="J2348" s="115"/>
    </row>
    <row r="2349" ht="18">
      <c r="J2349" s="115"/>
    </row>
    <row r="2350" ht="18">
      <c r="J2350" s="115"/>
    </row>
    <row r="2351" ht="18">
      <c r="J2351" s="115"/>
    </row>
    <row r="2352" ht="18">
      <c r="J2352" s="115"/>
    </row>
    <row r="2353" ht="18">
      <c r="J2353" s="115"/>
    </row>
    <row r="2354" ht="18">
      <c r="J2354" s="115"/>
    </row>
    <row r="2355" ht="18">
      <c r="J2355" s="115"/>
    </row>
    <row r="2356" ht="18">
      <c r="J2356" s="115"/>
    </row>
    <row r="2357" ht="18">
      <c r="J2357" s="115"/>
    </row>
    <row r="2358" ht="18">
      <c r="J2358" s="115"/>
    </row>
    <row r="2359" ht="18">
      <c r="J2359" s="115"/>
    </row>
    <row r="2360" ht="18">
      <c r="J2360" s="115"/>
    </row>
    <row r="2361" ht="18">
      <c r="J2361" s="115"/>
    </row>
    <row r="2362" ht="18">
      <c r="J2362" s="115"/>
    </row>
    <row r="2363" ht="18">
      <c r="J2363" s="115"/>
    </row>
    <row r="2364" ht="18">
      <c r="J2364" s="115"/>
    </row>
    <row r="2365" ht="18">
      <c r="J2365" s="115"/>
    </row>
    <row r="2366" ht="18">
      <c r="J2366" s="115"/>
    </row>
    <row r="2367" ht="18">
      <c r="J2367" s="115"/>
    </row>
    <row r="2368" ht="18">
      <c r="J2368" s="115"/>
    </row>
    <row r="2369" ht="18">
      <c r="J2369" s="115"/>
    </row>
    <row r="2370" ht="18">
      <c r="J2370" s="115"/>
    </row>
    <row r="2371" ht="18">
      <c r="J2371" s="115"/>
    </row>
    <row r="2372" ht="18">
      <c r="J2372" s="115"/>
    </row>
    <row r="2373" ht="18">
      <c r="J2373" s="115"/>
    </row>
    <row r="2374" ht="18">
      <c r="J2374" s="115"/>
    </row>
    <row r="2375" ht="18">
      <c r="J2375" s="115"/>
    </row>
    <row r="2376" ht="18">
      <c r="J2376" s="115"/>
    </row>
    <row r="2377" ht="18">
      <c r="J2377" s="115"/>
    </row>
    <row r="2378" ht="18">
      <c r="J2378" s="115"/>
    </row>
    <row r="2379" ht="18">
      <c r="J2379" s="115"/>
    </row>
    <row r="2380" ht="18">
      <c r="J2380" s="115"/>
    </row>
    <row r="2381" ht="18">
      <c r="J2381" s="115"/>
    </row>
    <row r="2382" ht="18">
      <c r="J2382" s="115"/>
    </row>
    <row r="2383" ht="18">
      <c r="J2383" s="115"/>
    </row>
    <row r="2384" ht="18">
      <c r="J2384" s="115"/>
    </row>
    <row r="2385" ht="18">
      <c r="J2385" s="115"/>
    </row>
    <row r="2386" ht="18">
      <c r="J2386" s="115"/>
    </row>
    <row r="2387" ht="18">
      <c r="J2387" s="115"/>
    </row>
    <row r="2388" ht="18">
      <c r="J2388" s="115"/>
    </row>
    <row r="2389" ht="18">
      <c r="J2389" s="115"/>
    </row>
    <row r="2390" ht="18">
      <c r="J2390" s="115"/>
    </row>
    <row r="2391" ht="18">
      <c r="J2391" s="115"/>
    </row>
    <row r="2392" ht="18">
      <c r="J2392" s="115"/>
    </row>
    <row r="2393" ht="18">
      <c r="J2393" s="115"/>
    </row>
    <row r="2394" ht="18">
      <c r="J2394" s="115"/>
    </row>
    <row r="2395" ht="18">
      <c r="J2395" s="115"/>
    </row>
    <row r="2396" ht="18">
      <c r="J2396" s="115"/>
    </row>
    <row r="2397" ht="18">
      <c r="J2397" s="115"/>
    </row>
    <row r="2398" ht="18">
      <c r="J2398" s="115"/>
    </row>
    <row r="2399" ht="18">
      <c r="J2399" s="115"/>
    </row>
    <row r="2400" ht="18">
      <c r="J2400" s="115"/>
    </row>
    <row r="2401" ht="18">
      <c r="J2401" s="115"/>
    </row>
    <row r="2402" ht="18">
      <c r="J2402" s="115"/>
    </row>
    <row r="2403" ht="18">
      <c r="J2403" s="115"/>
    </row>
    <row r="2404" ht="18">
      <c r="J2404" s="115"/>
    </row>
    <row r="2405" ht="18">
      <c r="J2405" s="115"/>
    </row>
    <row r="2406" ht="18">
      <c r="J2406" s="115"/>
    </row>
    <row r="2407" ht="18">
      <c r="J2407" s="115"/>
    </row>
    <row r="2408" ht="18">
      <c r="J2408" s="115"/>
    </row>
    <row r="2409" ht="18">
      <c r="J2409" s="115"/>
    </row>
    <row r="2410" ht="18">
      <c r="J2410" s="115"/>
    </row>
    <row r="2411" ht="18">
      <c r="J2411" s="115"/>
    </row>
    <row r="2412" ht="18">
      <c r="J2412" s="115"/>
    </row>
    <row r="2413" ht="18">
      <c r="J2413" s="115"/>
    </row>
    <row r="2414" ht="18">
      <c r="J2414" s="115"/>
    </row>
    <row r="2415" ht="18">
      <c r="J2415" s="115"/>
    </row>
    <row r="2416" ht="18">
      <c r="J2416" s="115"/>
    </row>
    <row r="2417" ht="18">
      <c r="J2417" s="115"/>
    </row>
    <row r="2418" ht="18">
      <c r="J2418" s="115"/>
    </row>
  </sheetData>
  <sheetProtection/>
  <mergeCells count="3">
    <mergeCell ref="J24:J26"/>
    <mergeCell ref="J29:J30"/>
    <mergeCell ref="J10:J11"/>
  </mergeCells>
  <printOptions/>
  <pageMargins left="0.75" right="0.75" top="1" bottom="1" header="0.5" footer="0.5"/>
  <pageSetup horizontalDpi="600" verticalDpi="600" orientation="landscape" paperSize="8" scale="64" r:id="rId1"/>
  <headerFooter alignWithMargins="0">
    <oddFooter>&amp;C&amp;D  &amp;T</oddFooter>
  </headerFooter>
</worksheet>
</file>

<file path=xl/worksheets/sheet2.xml><?xml version="1.0" encoding="utf-8"?>
<worksheet xmlns="http://schemas.openxmlformats.org/spreadsheetml/2006/main" xmlns:r="http://schemas.openxmlformats.org/officeDocument/2006/relationships">
  <dimension ref="A1:I50"/>
  <sheetViews>
    <sheetView zoomScalePageLayoutView="0" workbookViewId="0" topLeftCell="A10">
      <selection activeCell="D11" sqref="D11"/>
    </sheetView>
  </sheetViews>
  <sheetFormatPr defaultColWidth="9.140625" defaultRowHeight="12.75"/>
  <cols>
    <col min="1" max="1" width="8.00390625" style="0" customWidth="1"/>
    <col min="2" max="2" width="34.00390625" style="0" customWidth="1"/>
    <col min="3" max="3" width="19.00390625" style="0" customWidth="1"/>
    <col min="4" max="4" width="16.7109375" style="9" customWidth="1"/>
    <col min="5" max="5" width="16.00390625" style="0" customWidth="1"/>
    <col min="6" max="6" width="4.00390625" style="0" customWidth="1"/>
    <col min="7" max="7" width="11.28125" style="16" bestFit="1" customWidth="1"/>
    <col min="8" max="8" width="11.140625" style="13" customWidth="1"/>
    <col min="9" max="9" width="47.140625" style="10" customWidth="1"/>
  </cols>
  <sheetData>
    <row r="1" spans="1:9" ht="18.75" thickBot="1">
      <c r="A1" s="56"/>
      <c r="B1" s="20"/>
      <c r="C1" s="21" t="s">
        <v>51</v>
      </c>
      <c r="D1" s="20"/>
      <c r="E1" s="20"/>
      <c r="F1" s="20"/>
      <c r="G1" s="22"/>
      <c r="H1" s="23"/>
      <c r="I1" s="24"/>
    </row>
    <row r="2" spans="1:9" ht="12.75">
      <c r="A2" s="66"/>
      <c r="B2" s="66"/>
      <c r="C2" s="67"/>
      <c r="D2" s="5"/>
      <c r="E2" s="5"/>
      <c r="G2" s="63"/>
      <c r="I2" s="64"/>
    </row>
    <row r="3" spans="1:9" ht="12.75">
      <c r="A3" s="66"/>
      <c r="B3" s="66"/>
      <c r="C3" s="67"/>
      <c r="D3" s="5"/>
      <c r="E3" s="5"/>
      <c r="G3" s="63"/>
      <c r="I3" s="64"/>
    </row>
    <row r="4" spans="1:5" ht="20.25" customHeight="1">
      <c r="A4" s="32" t="s">
        <v>30</v>
      </c>
      <c r="B4" s="19"/>
      <c r="C4" s="1"/>
      <c r="D4" s="6"/>
      <c r="E4" s="1"/>
    </row>
    <row r="5" spans="1:5" ht="15.75" customHeight="1">
      <c r="A5" s="58" t="s">
        <v>0</v>
      </c>
      <c r="C5" s="2" t="s">
        <v>38</v>
      </c>
      <c r="D5" s="7"/>
      <c r="E5" s="3"/>
    </row>
    <row r="6" spans="1:5" ht="12.75">
      <c r="A6" s="57"/>
      <c r="B6" s="2" t="s">
        <v>1</v>
      </c>
      <c r="C6" s="2"/>
      <c r="D6" s="8"/>
      <c r="E6" s="2"/>
    </row>
    <row r="7" spans="1:5" ht="12.75">
      <c r="A7" s="2"/>
      <c r="B7" s="2" t="s">
        <v>2</v>
      </c>
      <c r="C7" s="2" t="s">
        <v>5</v>
      </c>
      <c r="D7" s="8" t="s">
        <v>7</v>
      </c>
      <c r="E7" s="2" t="s">
        <v>6</v>
      </c>
    </row>
    <row r="8" spans="1:9" ht="12.75">
      <c r="A8" s="66"/>
      <c r="B8" s="66"/>
      <c r="C8" s="67"/>
      <c r="D8" s="67"/>
      <c r="E8" s="67"/>
      <c r="G8" s="63"/>
      <c r="I8" s="64"/>
    </row>
    <row r="9" spans="1:9" ht="12.75">
      <c r="A9" s="66"/>
      <c r="B9" s="66"/>
      <c r="C9" s="67"/>
      <c r="D9" s="5"/>
      <c r="E9" s="5"/>
      <c r="G9" s="17" t="s">
        <v>10</v>
      </c>
      <c r="H9" s="14"/>
      <c r="I9" s="11"/>
    </row>
    <row r="10" spans="1:9" ht="13.5" thickBot="1">
      <c r="A10" s="2"/>
      <c r="B10" s="2" t="s">
        <v>3</v>
      </c>
      <c r="C10" s="2" t="s">
        <v>5</v>
      </c>
      <c r="D10" s="8" t="s">
        <v>7</v>
      </c>
      <c r="E10" s="2" t="s">
        <v>6</v>
      </c>
      <c r="G10" s="18" t="s">
        <v>8</v>
      </c>
      <c r="H10" s="15" t="s">
        <v>9</v>
      </c>
      <c r="I10" s="12" t="s">
        <v>11</v>
      </c>
    </row>
    <row r="11" spans="1:9" ht="39" thickBot="1">
      <c r="A11" s="131">
        <v>62000</v>
      </c>
      <c r="B11" s="131" t="s">
        <v>15</v>
      </c>
      <c r="C11" s="98">
        <v>3175084</v>
      </c>
      <c r="D11" s="98">
        <v>1320208</v>
      </c>
      <c r="E11" s="98">
        <f>+C11+D11</f>
        <v>4495292</v>
      </c>
      <c r="F11" s="9"/>
      <c r="G11" s="121"/>
      <c r="H11" s="140">
        <f>+D11</f>
        <v>1320208</v>
      </c>
      <c r="I11" s="139" t="s">
        <v>49</v>
      </c>
    </row>
    <row r="12" spans="1:9" ht="12.75">
      <c r="A12" s="66"/>
      <c r="B12" s="66"/>
      <c r="C12" s="67"/>
      <c r="D12" s="5"/>
      <c r="E12" s="5"/>
      <c r="G12" s="63"/>
      <c r="I12" s="64"/>
    </row>
    <row r="13" spans="1:9" ht="12.75">
      <c r="A13" s="66"/>
      <c r="B13" s="66"/>
      <c r="C13" s="67"/>
      <c r="D13" s="5"/>
      <c r="E13" s="5"/>
      <c r="G13" s="63"/>
      <c r="I13" s="64"/>
    </row>
    <row r="14" spans="1:9" ht="12.75">
      <c r="A14" s="66"/>
      <c r="B14" s="66"/>
      <c r="C14" s="67"/>
      <c r="D14" s="5"/>
      <c r="E14" s="67"/>
      <c r="G14" s="63"/>
      <c r="I14" s="64"/>
    </row>
    <row r="15" spans="1:5" ht="20.25" customHeight="1">
      <c r="A15" s="32" t="s">
        <v>22</v>
      </c>
      <c r="B15" s="19"/>
      <c r="C15" s="1"/>
      <c r="D15" s="6"/>
      <c r="E15" s="1"/>
    </row>
    <row r="16" spans="1:5" ht="15.75" customHeight="1">
      <c r="A16" s="58" t="s">
        <v>0</v>
      </c>
      <c r="C16" s="2" t="s">
        <v>38</v>
      </c>
      <c r="D16" s="7"/>
      <c r="E16" s="3"/>
    </row>
    <row r="17" spans="1:9" ht="12.75">
      <c r="A17" s="57"/>
      <c r="B17" s="2" t="s">
        <v>1</v>
      </c>
      <c r="C17" s="2"/>
      <c r="D17" s="8"/>
      <c r="E17" s="2"/>
      <c r="G17" s="17" t="s">
        <v>10</v>
      </c>
      <c r="H17" s="14"/>
      <c r="I17" s="11"/>
    </row>
    <row r="18" spans="1:9" ht="12.75">
      <c r="A18" s="2"/>
      <c r="B18" s="2" t="s">
        <v>2</v>
      </c>
      <c r="C18" s="2" t="s">
        <v>5</v>
      </c>
      <c r="D18" s="8" t="s">
        <v>7</v>
      </c>
      <c r="E18" s="2" t="s">
        <v>6</v>
      </c>
      <c r="G18" s="18" t="s">
        <v>8</v>
      </c>
      <c r="H18" s="15" t="s">
        <v>9</v>
      </c>
      <c r="I18" s="12" t="s">
        <v>11</v>
      </c>
    </row>
    <row r="19" spans="1:9" s="9" customFormat="1" ht="76.5">
      <c r="A19" s="174" t="s">
        <v>59</v>
      </c>
      <c r="B19" s="172" t="s">
        <v>60</v>
      </c>
      <c r="C19" s="69">
        <v>-283200</v>
      </c>
      <c r="D19" s="69">
        <v>283200</v>
      </c>
      <c r="E19" s="144">
        <f>+C19+D19</f>
        <v>0</v>
      </c>
      <c r="G19" s="121">
        <v>283200</v>
      </c>
      <c r="H19" s="173"/>
      <c r="I19" s="115" t="s">
        <v>61</v>
      </c>
    </row>
    <row r="20" spans="1:9" ht="19.5" customHeight="1">
      <c r="A20" s="68">
        <v>30001</v>
      </c>
      <c r="B20" s="117" t="s">
        <v>27</v>
      </c>
      <c r="C20" s="99">
        <v>1080000</v>
      </c>
      <c r="D20" s="99">
        <f>55350/2</f>
        <v>27675</v>
      </c>
      <c r="E20" s="144">
        <f>+C20+D20+D21+D22+D23+D24+D25+D26</f>
        <v>2044508</v>
      </c>
      <c r="G20" s="63">
        <f>SUM(D20:D26)</f>
        <v>964508</v>
      </c>
      <c r="I20" s="10" t="s">
        <v>39</v>
      </c>
    </row>
    <row r="21" spans="1:9" ht="19.5" customHeight="1">
      <c r="A21" s="68">
        <v>30001</v>
      </c>
      <c r="B21" s="117" t="s">
        <v>27</v>
      </c>
      <c r="C21" s="99"/>
      <c r="D21" s="99">
        <f>141750/2</f>
        <v>70875</v>
      </c>
      <c r="E21" s="144"/>
      <c r="G21" s="63"/>
      <c r="I21" s="10" t="s">
        <v>40</v>
      </c>
    </row>
    <row r="22" spans="1:9" ht="19.5" customHeight="1">
      <c r="A22" s="68">
        <v>30001</v>
      </c>
      <c r="B22" s="117" t="s">
        <v>27</v>
      </c>
      <c r="C22" s="99"/>
      <c r="D22" s="99">
        <v>61425</v>
      </c>
      <c r="E22" s="144"/>
      <c r="G22" s="63"/>
      <c r="I22" s="10" t="s">
        <v>41</v>
      </c>
    </row>
    <row r="23" spans="1:9" ht="19.5" customHeight="1">
      <c r="A23" s="68">
        <v>30001</v>
      </c>
      <c r="B23" s="117" t="s">
        <v>27</v>
      </c>
      <c r="C23" s="99"/>
      <c r="D23" s="99">
        <v>232200</v>
      </c>
      <c r="E23" s="144"/>
      <c r="G23" s="63"/>
      <c r="I23" s="10" t="s">
        <v>42</v>
      </c>
    </row>
    <row r="24" spans="1:9" ht="19.5" customHeight="1">
      <c r="A24" s="68">
        <v>30001</v>
      </c>
      <c r="B24" s="117" t="s">
        <v>27</v>
      </c>
      <c r="C24" s="99"/>
      <c r="D24" s="99">
        <v>293000</v>
      </c>
      <c r="E24" s="144"/>
      <c r="G24" s="63"/>
      <c r="I24" s="10" t="s">
        <v>43</v>
      </c>
    </row>
    <row r="25" spans="1:9" ht="25.5">
      <c r="A25" s="68">
        <v>30001</v>
      </c>
      <c r="B25" s="117" t="s">
        <v>27</v>
      </c>
      <c r="C25" s="99"/>
      <c r="D25" s="99">
        <v>186000</v>
      </c>
      <c r="E25" s="144"/>
      <c r="G25" s="63"/>
      <c r="I25" s="10" t="s">
        <v>44</v>
      </c>
    </row>
    <row r="26" spans="1:9" ht="38.25">
      <c r="A26" s="68">
        <v>30001</v>
      </c>
      <c r="B26" s="117" t="s">
        <v>27</v>
      </c>
      <c r="C26" s="99"/>
      <c r="D26" s="132">
        <v>93333</v>
      </c>
      <c r="E26" s="98"/>
      <c r="G26" s="63"/>
      <c r="I26" s="138" t="s">
        <v>45</v>
      </c>
    </row>
    <row r="27" spans="1:9" ht="12.75">
      <c r="A27" s="68">
        <v>34316</v>
      </c>
      <c r="B27" s="117" t="s">
        <v>37</v>
      </c>
      <c r="C27" s="99">
        <v>50000</v>
      </c>
      <c r="D27" s="132">
        <v>30500</v>
      </c>
      <c r="E27" s="98">
        <f>+C27+D27</f>
        <v>80500</v>
      </c>
      <c r="G27" s="63">
        <f>+D27</f>
        <v>30500</v>
      </c>
      <c r="I27" s="138"/>
    </row>
    <row r="28" spans="1:9" ht="12.75">
      <c r="A28" s="68"/>
      <c r="B28" s="117"/>
      <c r="C28" s="99"/>
      <c r="D28" s="132"/>
      <c r="E28" s="98">
        <f>+C28+D28</f>
        <v>0</v>
      </c>
      <c r="G28" s="63"/>
      <c r="I28" s="138"/>
    </row>
    <row r="29" spans="1:7" ht="15.75" customHeight="1">
      <c r="A29" s="75"/>
      <c r="B29" s="75"/>
      <c r="C29" s="76"/>
      <c r="D29" s="5"/>
      <c r="E29" s="67"/>
      <c r="G29" s="63"/>
    </row>
    <row r="30" spans="1:5" ht="12.75">
      <c r="A30" s="2"/>
      <c r="B30" s="2" t="s">
        <v>3</v>
      </c>
      <c r="C30" s="2" t="s">
        <v>5</v>
      </c>
      <c r="D30" s="8" t="s">
        <v>7</v>
      </c>
      <c r="E30" s="2" t="s">
        <v>6</v>
      </c>
    </row>
    <row r="31" spans="1:9" ht="12.75">
      <c r="A31" s="59">
        <v>30010</v>
      </c>
      <c r="B31" s="60" t="s">
        <v>29</v>
      </c>
      <c r="C31" s="61"/>
      <c r="D31" s="62"/>
      <c r="E31" s="62"/>
      <c r="G31" s="63"/>
      <c r="H31" s="100">
        <f>+D31</f>
        <v>0</v>
      </c>
      <c r="I31" s="64"/>
    </row>
    <row r="32" spans="1:9" ht="38.25">
      <c r="A32" s="95">
        <v>34002</v>
      </c>
      <c r="B32" s="96" t="s">
        <v>35</v>
      </c>
      <c r="C32" s="97">
        <v>1012034</v>
      </c>
      <c r="D32" s="98">
        <v>93333</v>
      </c>
      <c r="E32" s="98">
        <f>+C32+D32</f>
        <v>1105367</v>
      </c>
      <c r="G32" s="63"/>
      <c r="H32" s="100"/>
      <c r="I32" s="10" t="s">
        <v>46</v>
      </c>
    </row>
    <row r="33" spans="1:8" ht="12.75">
      <c r="A33" s="66"/>
      <c r="B33" s="66"/>
      <c r="C33" s="67"/>
      <c r="D33" s="5"/>
      <c r="E33" s="5"/>
      <c r="G33" s="63"/>
      <c r="H33" s="100"/>
    </row>
    <row r="34" spans="1:9" ht="12.75">
      <c r="A34" s="77"/>
      <c r="B34" s="77"/>
      <c r="C34" s="67"/>
      <c r="D34" s="5"/>
      <c r="E34" s="67"/>
      <c r="G34" s="63"/>
      <c r="H34" s="63"/>
      <c r="I34" s="137"/>
    </row>
    <row r="35" spans="1:8" ht="31.5" customHeight="1">
      <c r="A35" s="77"/>
      <c r="B35" s="77"/>
      <c r="C35" s="67"/>
      <c r="D35" s="5"/>
      <c r="E35" s="67"/>
      <c r="G35" s="63"/>
      <c r="H35" s="63"/>
    </row>
    <row r="36" spans="1:9" ht="13.5" customHeight="1">
      <c r="A36" s="66"/>
      <c r="B36" s="66"/>
      <c r="C36" s="67"/>
      <c r="D36" s="5"/>
      <c r="E36" s="67"/>
      <c r="G36" s="63"/>
      <c r="H36" s="63"/>
      <c r="I36" s="64"/>
    </row>
    <row r="37" spans="1:9" ht="13.5" customHeight="1">
      <c r="A37" s="66"/>
      <c r="B37" s="66"/>
      <c r="C37" s="67"/>
      <c r="D37" s="5"/>
      <c r="E37" s="67"/>
      <c r="G37" s="63"/>
      <c r="H37" s="63"/>
      <c r="I37" s="64"/>
    </row>
    <row r="38" spans="1:8" ht="20.25" customHeight="1">
      <c r="A38" s="32" t="s">
        <v>32</v>
      </c>
      <c r="B38" s="19"/>
      <c r="C38" s="1"/>
      <c r="D38" s="6"/>
      <c r="E38" s="1"/>
      <c r="G38" s="63"/>
      <c r="H38" s="63"/>
    </row>
    <row r="39" spans="1:8" ht="15.75" customHeight="1">
      <c r="A39" s="58" t="s">
        <v>0</v>
      </c>
      <c r="C39" s="2" t="s">
        <v>38</v>
      </c>
      <c r="D39" s="7"/>
      <c r="E39" s="3"/>
      <c r="G39" s="63"/>
      <c r="H39" s="63"/>
    </row>
    <row r="40" spans="1:9" ht="12.75">
      <c r="A40" s="57"/>
      <c r="B40" s="2" t="s">
        <v>1</v>
      </c>
      <c r="C40" s="2"/>
      <c r="D40" s="8"/>
      <c r="E40" s="2"/>
      <c r="G40" s="17" t="s">
        <v>10</v>
      </c>
      <c r="H40" s="14"/>
      <c r="I40" s="11"/>
    </row>
    <row r="41" spans="1:9" ht="12.75">
      <c r="A41" s="65"/>
      <c r="B41" s="30" t="s">
        <v>2</v>
      </c>
      <c r="C41" s="30" t="s">
        <v>5</v>
      </c>
      <c r="D41" s="8" t="s">
        <v>7</v>
      </c>
      <c r="E41" s="2" t="s">
        <v>6</v>
      </c>
      <c r="G41" s="18" t="s">
        <v>8</v>
      </c>
      <c r="H41" s="15" t="s">
        <v>9</v>
      </c>
      <c r="I41" s="12" t="s">
        <v>11</v>
      </c>
    </row>
    <row r="42" spans="1:9" ht="24">
      <c r="A42" s="71">
        <v>34372</v>
      </c>
      <c r="B42" s="134" t="s">
        <v>33</v>
      </c>
      <c r="C42" s="72">
        <v>11000</v>
      </c>
      <c r="D42" s="69">
        <v>42000</v>
      </c>
      <c r="E42" s="70">
        <f>+C42+D42</f>
        <v>53000</v>
      </c>
      <c r="G42" s="63">
        <f>+D42</f>
        <v>42000</v>
      </c>
      <c r="H42" s="63"/>
      <c r="I42" s="136" t="s">
        <v>47</v>
      </c>
    </row>
    <row r="43" spans="1:9" ht="12.75">
      <c r="A43" s="71">
        <v>34373</v>
      </c>
      <c r="B43" s="135" t="s">
        <v>34</v>
      </c>
      <c r="C43" s="72"/>
      <c r="D43" s="73"/>
      <c r="E43" s="133">
        <f>+C43+D43+D44</f>
        <v>0</v>
      </c>
      <c r="G43" s="63">
        <f>+D43</f>
        <v>0</v>
      </c>
      <c r="H43" s="63"/>
      <c r="I43" s="136"/>
    </row>
    <row r="44" spans="1:9" ht="12.75">
      <c r="A44" s="71">
        <v>34373</v>
      </c>
      <c r="B44" s="71"/>
      <c r="C44" s="72"/>
      <c r="D44" s="73"/>
      <c r="E44" s="74"/>
      <c r="G44" s="63">
        <f>+D44</f>
        <v>0</v>
      </c>
      <c r="H44" s="63"/>
      <c r="I44" s="136"/>
    </row>
    <row r="45" spans="1:9" ht="13.5" customHeight="1">
      <c r="A45" s="66"/>
      <c r="B45" s="66"/>
      <c r="C45" s="67"/>
      <c r="D45" s="5"/>
      <c r="E45" s="67"/>
      <c r="G45" s="63"/>
      <c r="H45" s="63"/>
      <c r="I45" s="64"/>
    </row>
    <row r="46" ht="13.5" thickBot="1"/>
    <row r="47" spans="4:8" ht="13.5" thickBot="1">
      <c r="D47" s="78" t="s">
        <v>23</v>
      </c>
      <c r="E47" s="79"/>
      <c r="F47" s="80" t="s">
        <v>24</v>
      </c>
      <c r="G47" s="81">
        <f>SUM(G2:G46)</f>
        <v>1320208</v>
      </c>
      <c r="H47" s="82"/>
    </row>
    <row r="48" spans="4:8" ht="13.5" thickBot="1">
      <c r="D48" s="83"/>
      <c r="E48" s="84"/>
      <c r="F48" s="85" t="s">
        <v>25</v>
      </c>
      <c r="G48" s="86"/>
      <c r="H48" s="87">
        <f>SUM(H2:H46)</f>
        <v>1320208</v>
      </c>
    </row>
    <row r="49" spans="4:8" ht="13.5" thickTop="1">
      <c r="D49" s="83"/>
      <c r="E49" s="84"/>
      <c r="F49" s="84"/>
      <c r="G49" s="88"/>
      <c r="H49" s="89"/>
    </row>
    <row r="50" spans="4:9" ht="13.5" thickBot="1">
      <c r="D50" s="90"/>
      <c r="E50" s="91"/>
      <c r="F50" s="92" t="s">
        <v>26</v>
      </c>
      <c r="G50" s="93">
        <f>+G47-H48</f>
        <v>0</v>
      </c>
      <c r="H50" s="94"/>
      <c r="I50" s="143" t="s">
        <v>36</v>
      </c>
    </row>
  </sheetData>
  <sheetProtection/>
  <printOptions/>
  <pageMargins left="0.75" right="0.75" top="1" bottom="1" header="0.5" footer="0.5"/>
  <pageSetup horizontalDpi="600" verticalDpi="600" orientation="landscape" paperSize="8" scale="7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Henry Ridder</dc:creator>
  <cp:keywords/>
  <dc:description/>
  <cp:lastModifiedBy>Arnold Stroop</cp:lastModifiedBy>
  <cp:lastPrinted>2015-09-24T13:03:42Z</cp:lastPrinted>
  <dcterms:created xsi:type="dcterms:W3CDTF">2012-02-29T15:25:45Z</dcterms:created>
  <dcterms:modified xsi:type="dcterms:W3CDTF">2015-11-26T12:19:05Z</dcterms:modified>
  <cp:category/>
  <cp:version/>
  <cp:contentType/>
  <cp:contentStatus/>
</cp:coreProperties>
</file>